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20" windowHeight="8550" tabRatio="643" activeTab="0"/>
  </bookViews>
  <sheets>
    <sheet name="回帰分析_芝(time)" sheetId="1" r:id="rId1"/>
    <sheet name="回帰分析_ダート(time)　←|" sheetId="2" r:id="rId2"/>
  </sheets>
  <definedNames/>
  <calcPr fullCalcOnLoad="1"/>
</workbook>
</file>

<file path=xl/sharedStrings.xml><?xml version="1.0" encoding="utf-8"?>
<sst xmlns="http://schemas.openxmlformats.org/spreadsheetml/2006/main" count="178" uniqueCount="45">
  <si>
    <t>小倉</t>
  </si>
  <si>
    <t>阪神</t>
  </si>
  <si>
    <t>京都</t>
  </si>
  <si>
    <t>中京</t>
  </si>
  <si>
    <t>中山</t>
  </si>
  <si>
    <t>東京</t>
  </si>
  <si>
    <t>新潟</t>
  </si>
  <si>
    <t>福島</t>
  </si>
  <si>
    <t>札幌</t>
  </si>
  <si>
    <t>距離</t>
  </si>
  <si>
    <t>場所</t>
  </si>
  <si>
    <t>回帰係数</t>
  </si>
  <si>
    <t>定数項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</si>
  <si>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</si>
  <si>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</si>
  <si>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</si>
  <si>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</si>
  <si>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</si>
  <si>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</si>
  <si>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</si>
  <si>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</si>
  <si>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</si>
  <si>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</si>
  <si>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</si>
  <si>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</si>
  <si>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</si>
  <si>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</si>
  <si>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</si>
  <si>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</si>
  <si>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</si>
  <si>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</si>
  <si>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</si>
  <si>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</si>
  <si>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</si>
  <si>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</si>
  <si>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</si>
  <si>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</si>
  <si>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X 値 1</t>
  </si>
  <si>
    <t>タイム</t>
  </si>
  <si>
    <t>芝</t>
  </si>
  <si>
    <t>ダート</t>
  </si>
  <si>
    <r>
      <t>京都</t>
    </r>
    <r>
      <rPr>
        <sz val="8.5"/>
        <rFont val="Lr oSVbN"/>
        <family val="2"/>
      </rPr>
      <t>_</t>
    </r>
    <r>
      <rPr>
        <sz val="8.5"/>
        <rFont val="ＭＳ Ｐゴシック"/>
        <family val="3"/>
      </rPr>
      <t>外</t>
    </r>
  </si>
  <si>
    <r>
      <t>距離</t>
    </r>
    <r>
      <rPr>
        <sz val="8.5"/>
        <rFont val="Lr oSVbN"/>
        <family val="2"/>
      </rPr>
      <t>(x)</t>
    </r>
  </si>
  <si>
    <r>
      <t>タイム</t>
    </r>
    <r>
      <rPr>
        <sz val="8.5"/>
        <rFont val="Lr oSVbN"/>
        <family val="2"/>
      </rPr>
      <t>(y)</t>
    </r>
  </si>
  <si>
    <r>
      <t>回帰分析</t>
    </r>
    <r>
      <rPr>
        <sz val="8.5"/>
        <rFont val="Lr oSVbN"/>
        <family val="2"/>
      </rPr>
      <t>_T</t>
    </r>
    <r>
      <rPr>
        <sz val="8.5"/>
        <rFont val="ＭＳ Ｐゴシック"/>
        <family val="3"/>
      </rPr>
      <t>（</t>
    </r>
    <r>
      <rPr>
        <sz val="8.5"/>
        <rFont val="Lr oSVbN"/>
        <family val="2"/>
      </rPr>
      <t>Y</t>
    </r>
    <r>
      <rPr>
        <sz val="8.5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</si>
</sst>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.5"/>
      <name val="Lr oSVbN"/>
      <family val="2"/>
    </font>
    <font>
      <sz val="8.5"/>
      <name val="ＭＳ Ｐゴシック"/>
      <family val="3"/>
    </font>
    <font>
      <sz val="8.5"/>
      <color indexed="63"/>
      <name val="Lr oSVbN"/>
      <family val="2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 wrapText="1"/>
    </xf>
    <xf numFmtId="47" fontId="4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レコード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_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芝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825"/>
          <c:w val="0.788"/>
          <c:h val="0.84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'回帰分析_芝(time)'!$J$1</c:f>
              <c:strCache>
                <c:ptCount val="1"/>
                <c:pt idx="0">
                  <c:v>タイム(y)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'回帰分析_芝(time)'!$I$2:$I$73</c:f>
              <c:numCache/>
            </c:numRef>
          </c:xVal>
          <c:yVal>
            <c:numRef>
              <c:f>'回帰分析_芝(time)'!$J$2:$J$73</c:f>
              <c:numCache/>
            </c:numRef>
          </c:yVal>
          <c:smooth val="1"/>
        </c:ser>
        <c:ser>
          <c:idx val="1"/>
          <c:order val="1"/>
          <c:tx>
            <c:strRef>
              <c:f>'回帰分析_芝(time)'!$K$1</c:f>
              <c:strCache>
                <c:ptCount val="1"/>
                <c:pt idx="0">
                  <c:v>回帰分析_T（Y）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'回帰分析_芝(time)'!$I$2:$I$73</c:f>
              <c:numCache/>
            </c:numRef>
          </c:xVal>
          <c:yVal>
            <c:numRef>
              <c:f>'回帰分析_芝(time)'!$K$2:$K$73</c:f>
              <c:numCache/>
            </c:numRef>
          </c:yVal>
          <c:smooth val="1"/>
        </c:ser>
        <c:axId val="51694479"/>
        <c:axId val="62597128"/>
      </c:scatterChart>
      <c:valAx>
        <c:axId val="51694479"/>
        <c:scaling>
          <c:orientation val="minMax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メートル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97128"/>
        <c:crosses val="autoZero"/>
        <c:crossBetween val="midCat"/>
        <c:dispUnits/>
        <c:majorUnit val="200"/>
        <c:minorUnit val="100"/>
      </c:valAx>
      <c:valAx>
        <c:axId val="6259712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秒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94479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47125"/>
          <c:w val="0.151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レコード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_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ダート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375"/>
          <c:w val="0.79025"/>
          <c:h val="0.83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'回帰分析_ダート(time)　←|'!$J$1</c:f>
              <c:strCache>
                <c:ptCount val="1"/>
                <c:pt idx="0">
                  <c:v>タイム(y)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'回帰分析_ダート(time)　←|'!$I$2:$I$39</c:f>
              <c:numCache/>
            </c:numRef>
          </c:xVal>
          <c:yVal>
            <c:numRef>
              <c:f>'回帰分析_ダート(time)　←|'!$J$2:$J$39</c:f>
              <c:numCache/>
            </c:numRef>
          </c:yVal>
          <c:smooth val="1"/>
        </c:ser>
        <c:ser>
          <c:idx val="1"/>
          <c:order val="1"/>
          <c:tx>
            <c:strRef>
              <c:f>'回帰分析_ダート(time)　←|'!$K$1</c:f>
              <c:strCache>
                <c:ptCount val="1"/>
                <c:pt idx="0">
                  <c:v>回帰分析_T（Y）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'回帰分析_ダート(time)　←|'!$I$2:$I$39</c:f>
              <c:numCache/>
            </c:numRef>
          </c:xVal>
          <c:yVal>
            <c:numRef>
              <c:f>'回帰分析_ダート(time)　←|'!$K$2:$K$39</c:f>
              <c:numCache/>
            </c:numRef>
          </c:yVal>
          <c:smooth val="1"/>
        </c:ser>
        <c:axId val="26503241"/>
        <c:axId val="37202578"/>
      </c:scatterChart>
      <c:valAx>
        <c:axId val="26503241"/>
        <c:scaling>
          <c:orientation val="minMax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メートル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02578"/>
        <c:crosses val="autoZero"/>
        <c:crossBetween val="midCat"/>
        <c:dispUnits/>
        <c:majorUnit val="200"/>
        <c:minorUnit val="100"/>
      </c:valAx>
      <c:valAx>
        <c:axId val="37202578"/>
        <c:scaling>
          <c:orientation val="minMax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秒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03241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775"/>
          <c:w val="0.149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0</xdr:rowOff>
    </xdr:from>
    <xdr:to>
      <xdr:col>21</xdr:col>
      <xdr:colOff>590550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5334000" y="190500"/>
        <a:ext cx="69532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0</xdr:row>
      <xdr:rowOff>171450</xdr:rowOff>
    </xdr:from>
    <xdr:to>
      <xdr:col>21</xdr:col>
      <xdr:colOff>38100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5248275" y="171450"/>
        <a:ext cx="70294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A4">
      <selection activeCell="K15" sqref="K15"/>
    </sheetView>
  </sheetViews>
  <sheetFormatPr defaultColWidth="9.00390625" defaultRowHeight="15" customHeight="1"/>
  <cols>
    <col min="1" max="1" width="4.875" style="8" bestFit="1" customWidth="1"/>
    <col min="2" max="2" width="6.00390625" style="8" bestFit="1" customWidth="1"/>
    <col min="3" max="3" width="5.25390625" style="1" bestFit="1" customWidth="1"/>
    <col min="4" max="4" width="6.375" style="8" bestFit="1" customWidth="1"/>
    <col min="5" max="5" width="2.50390625" style="1" customWidth="1"/>
    <col min="6" max="6" width="7.00390625" style="1" bestFit="1" customWidth="1"/>
    <col min="7" max="7" width="9.00390625" style="1" bestFit="1" customWidth="1"/>
    <col min="8" max="8" width="2.50390625" style="1" customWidth="1"/>
    <col min="9" max="9" width="6.00390625" style="1" bestFit="1" customWidth="1"/>
    <col min="10" max="10" width="6.75390625" style="1" bestFit="1" customWidth="1"/>
    <col min="11" max="11" width="11.125" style="1" bestFit="1" customWidth="1"/>
    <col min="12" max="13" width="2.50390625" style="1" customWidth="1"/>
    <col min="14" max="14" width="8.375" style="1" bestFit="1" customWidth="1"/>
    <col min="15" max="16" width="9.75390625" style="1" bestFit="1" customWidth="1"/>
    <col min="17" max="17" width="10.25390625" style="1" bestFit="1" customWidth="1"/>
    <col min="18" max="18" width="12.25390625" style="1" bestFit="1" customWidth="1"/>
    <col min="19" max="22" width="10.25390625" style="1" bestFit="1" customWidth="1"/>
    <col min="23" max="16384" width="9.00390625" style="1" customWidth="1"/>
  </cols>
  <sheetData>
    <row r="1" spans="1:11" s="9" customFormat="1" ht="15" customHeight="1">
      <c r="A1" s="2" t="s">
        <v>9</v>
      </c>
      <c r="B1" s="2" t="s">
        <v>38</v>
      </c>
      <c r="C1" s="4"/>
      <c r="D1" s="2" t="s">
        <v>10</v>
      </c>
      <c r="F1" s="18" t="s">
        <v>39</v>
      </c>
      <c r="G1" s="18"/>
      <c r="I1" s="2" t="s">
        <v>42</v>
      </c>
      <c r="J1" s="2" t="s">
        <v>43</v>
      </c>
      <c r="K1" s="4" t="s">
        <v>44</v>
      </c>
    </row>
    <row r="2" spans="1:11" ht="15" customHeight="1">
      <c r="A2" s="6">
        <v>1000</v>
      </c>
      <c r="B2" s="7">
        <v>0.0006539351851851852</v>
      </c>
      <c r="C2" s="1">
        <v>56.5</v>
      </c>
      <c r="D2" s="5" t="s">
        <v>8</v>
      </c>
      <c r="F2" s="3" t="s">
        <v>11</v>
      </c>
      <c r="G2" s="10">
        <f>SLOPE(C2:C72,A2:A72)</f>
        <v>0.06427224999999998</v>
      </c>
      <c r="I2" s="1">
        <v>0</v>
      </c>
      <c r="K2" s="1">
        <f>I2*$G$2+$G$3</f>
        <v>-9.893699999999967</v>
      </c>
    </row>
    <row r="3" spans="1:11" ht="15" customHeight="1">
      <c r="A3" s="6">
        <v>1000</v>
      </c>
      <c r="B3" s="7">
        <v>0.0006550925925925926</v>
      </c>
      <c r="C3" s="1">
        <v>56.6</v>
      </c>
      <c r="D3" s="5" t="s">
        <v>0</v>
      </c>
      <c r="F3" s="3" t="s">
        <v>12</v>
      </c>
      <c r="G3" s="1">
        <f>INTERCEPT(C2:C72,A2:A72)</f>
        <v>-9.893699999999967</v>
      </c>
      <c r="I3" s="6">
        <v>1000</v>
      </c>
      <c r="J3" s="1">
        <v>56.5</v>
      </c>
      <c r="K3" s="1">
        <f aca="true" t="shared" si="0" ref="K3:K66">I3*$G$2+$G$3</f>
        <v>54.378550000000004</v>
      </c>
    </row>
    <row r="4" spans="1:11" ht="15" customHeight="1">
      <c r="A4" s="6">
        <v>1000</v>
      </c>
      <c r="B4" s="7">
        <v>0.00065625</v>
      </c>
      <c r="C4" s="1">
        <v>56.7</v>
      </c>
      <c r="D4" s="5" t="s">
        <v>7</v>
      </c>
      <c r="I4" s="6">
        <v>1000</v>
      </c>
      <c r="J4" s="1">
        <v>56.6</v>
      </c>
      <c r="K4" s="1">
        <f t="shared" si="0"/>
        <v>54.378550000000004</v>
      </c>
    </row>
    <row r="5" spans="1:11" ht="15" customHeight="1">
      <c r="A5" s="6">
        <v>1000</v>
      </c>
      <c r="B5" s="7">
        <v>0.0006585648148148148</v>
      </c>
      <c r="C5" s="1">
        <v>56.9</v>
      </c>
      <c r="D5" s="5" t="s">
        <v>3</v>
      </c>
      <c r="I5" s="6">
        <v>1000</v>
      </c>
      <c r="J5" s="1">
        <v>56.7</v>
      </c>
      <c r="K5" s="1">
        <f t="shared" si="0"/>
        <v>54.378550000000004</v>
      </c>
    </row>
    <row r="6" spans="1:11" ht="15" customHeight="1">
      <c r="A6" s="6">
        <v>1200</v>
      </c>
      <c r="B6" s="7">
        <v>0.0007696759259259259</v>
      </c>
      <c r="C6" s="1">
        <v>66.5</v>
      </c>
      <c r="D6" s="5" t="s">
        <v>0</v>
      </c>
      <c r="I6" s="6">
        <v>1000</v>
      </c>
      <c r="J6" s="1">
        <v>56.9</v>
      </c>
      <c r="K6" s="1">
        <f t="shared" si="0"/>
        <v>54.378550000000004</v>
      </c>
    </row>
    <row r="7" spans="1:11" ht="15" customHeight="1">
      <c r="A7" s="6">
        <v>1200</v>
      </c>
      <c r="B7" s="7">
        <v>0.0007719907407407406</v>
      </c>
      <c r="C7" s="1">
        <v>66.7</v>
      </c>
      <c r="D7" s="5" t="s">
        <v>3</v>
      </c>
      <c r="I7" s="6">
        <v>1200</v>
      </c>
      <c r="J7" s="1">
        <v>66.5</v>
      </c>
      <c r="K7" s="1">
        <f t="shared" si="0"/>
        <v>67.233</v>
      </c>
    </row>
    <row r="8" spans="1:11" ht="15" customHeight="1">
      <c r="A8" s="6">
        <v>1200</v>
      </c>
      <c r="B8" s="7">
        <v>0.0007743055555555555</v>
      </c>
      <c r="C8" s="1">
        <v>66.9</v>
      </c>
      <c r="D8" s="5" t="s">
        <v>2</v>
      </c>
      <c r="I8" s="6">
        <v>1200</v>
      </c>
      <c r="J8" s="1">
        <v>66.7</v>
      </c>
      <c r="K8" s="1">
        <f t="shared" si="0"/>
        <v>67.233</v>
      </c>
    </row>
    <row r="9" spans="1:11" ht="15" customHeight="1">
      <c r="A9" s="6">
        <v>1200</v>
      </c>
      <c r="B9" s="7">
        <v>0.000775462962962963</v>
      </c>
      <c r="C9" s="1">
        <v>67</v>
      </c>
      <c r="D9" s="5" t="s">
        <v>7</v>
      </c>
      <c r="I9" s="6">
        <v>1200</v>
      </c>
      <c r="J9" s="1">
        <v>66.9</v>
      </c>
      <c r="K9" s="1">
        <f t="shared" si="0"/>
        <v>67.233</v>
      </c>
    </row>
    <row r="10" spans="1:11" ht="15" customHeight="1">
      <c r="A10" s="6">
        <v>1200</v>
      </c>
      <c r="B10" s="7">
        <v>0.000775462962962963</v>
      </c>
      <c r="C10" s="1">
        <v>67</v>
      </c>
      <c r="D10" s="5" t="s">
        <v>4</v>
      </c>
      <c r="I10" s="6">
        <v>1200</v>
      </c>
      <c r="J10" s="1">
        <v>67</v>
      </c>
      <c r="K10" s="1">
        <f t="shared" si="0"/>
        <v>67.233</v>
      </c>
    </row>
    <row r="11" spans="1:11" ht="15" customHeight="1">
      <c r="A11" s="6">
        <v>1200</v>
      </c>
      <c r="B11" s="7">
        <v>0.0007766203703703703</v>
      </c>
      <c r="C11" s="1">
        <v>67.1</v>
      </c>
      <c r="D11" s="5" t="s">
        <v>1</v>
      </c>
      <c r="I11" s="6">
        <v>1200</v>
      </c>
      <c r="J11" s="1">
        <v>67</v>
      </c>
      <c r="K11" s="1">
        <f t="shared" si="0"/>
        <v>67.233</v>
      </c>
    </row>
    <row r="12" spans="1:11" ht="15" customHeight="1">
      <c r="A12" s="6">
        <v>1200</v>
      </c>
      <c r="B12" s="7">
        <v>0.00078125</v>
      </c>
      <c r="C12" s="1">
        <v>67.5</v>
      </c>
      <c r="D12" s="5" t="s">
        <v>6</v>
      </c>
      <c r="I12" s="6">
        <v>1200</v>
      </c>
      <c r="J12" s="1">
        <v>67.1</v>
      </c>
      <c r="K12" s="1">
        <f t="shared" si="0"/>
        <v>67.233</v>
      </c>
    </row>
    <row r="13" spans="1:11" ht="15" customHeight="1">
      <c r="A13" s="6">
        <v>1200</v>
      </c>
      <c r="B13" s="7">
        <v>0.0007858796296296295</v>
      </c>
      <c r="C13" s="1">
        <v>67.9</v>
      </c>
      <c r="D13" s="5" t="s">
        <v>8</v>
      </c>
      <c r="I13" s="6">
        <v>1200</v>
      </c>
      <c r="J13" s="1">
        <v>67.5</v>
      </c>
      <c r="K13" s="1">
        <f t="shared" si="0"/>
        <v>67.233</v>
      </c>
    </row>
    <row r="14" spans="1:11" ht="15" customHeight="1">
      <c r="A14" s="6">
        <v>1400</v>
      </c>
      <c r="B14" s="7">
        <v>0.0009143518518518518</v>
      </c>
      <c r="C14" s="1">
        <v>79</v>
      </c>
      <c r="D14" s="5" t="s">
        <v>6</v>
      </c>
      <c r="I14" s="6">
        <v>1200</v>
      </c>
      <c r="J14" s="1">
        <v>67.9</v>
      </c>
      <c r="K14" s="1">
        <f t="shared" si="0"/>
        <v>67.233</v>
      </c>
    </row>
    <row r="15" spans="1:11" ht="15" customHeight="1">
      <c r="A15" s="6">
        <v>1400</v>
      </c>
      <c r="B15" s="7">
        <v>0.000917824074074074</v>
      </c>
      <c r="C15" s="1">
        <v>79.3</v>
      </c>
      <c r="D15" s="5" t="s">
        <v>2</v>
      </c>
      <c r="I15" s="6">
        <v>1400</v>
      </c>
      <c r="J15" s="1">
        <v>79</v>
      </c>
      <c r="K15" s="1">
        <f t="shared" si="0"/>
        <v>80.08745</v>
      </c>
    </row>
    <row r="16" spans="1:11" ht="15" customHeight="1">
      <c r="A16" s="6">
        <v>1400</v>
      </c>
      <c r="B16" s="7">
        <v>0.0009247685185185185</v>
      </c>
      <c r="C16" s="1">
        <v>79.9</v>
      </c>
      <c r="D16" s="5" t="s">
        <v>1</v>
      </c>
      <c r="I16" s="6">
        <v>1400</v>
      </c>
      <c r="J16" s="1">
        <v>79.3</v>
      </c>
      <c r="K16" s="1">
        <f t="shared" si="0"/>
        <v>80.08745</v>
      </c>
    </row>
    <row r="17" spans="1:11" ht="15" customHeight="1">
      <c r="A17" s="6">
        <v>1400</v>
      </c>
      <c r="B17" s="7">
        <v>0.0009259259259259259</v>
      </c>
      <c r="C17" s="1">
        <v>80</v>
      </c>
      <c r="D17" s="5" t="s">
        <v>5</v>
      </c>
      <c r="I17" s="6">
        <v>1400</v>
      </c>
      <c r="J17" s="1">
        <v>79.9</v>
      </c>
      <c r="K17" s="1">
        <f t="shared" si="0"/>
        <v>80.08745</v>
      </c>
    </row>
    <row r="18" spans="1:11" ht="15" customHeight="1">
      <c r="A18" s="6">
        <v>1400</v>
      </c>
      <c r="B18" s="7">
        <v>0.0009328703703703704</v>
      </c>
      <c r="C18" s="1">
        <v>80.6</v>
      </c>
      <c r="D18" s="5" t="s">
        <v>2</v>
      </c>
      <c r="I18" s="6">
        <v>1400</v>
      </c>
      <c r="J18" s="1">
        <v>80</v>
      </c>
      <c r="K18" s="1">
        <f t="shared" si="0"/>
        <v>80.08745</v>
      </c>
    </row>
    <row r="19" spans="1:11" ht="15" customHeight="1">
      <c r="A19" s="6">
        <v>1400</v>
      </c>
      <c r="B19" s="7">
        <v>0.0009629629629629631</v>
      </c>
      <c r="C19" s="1">
        <v>83.2</v>
      </c>
      <c r="D19" s="5" t="s">
        <v>4</v>
      </c>
      <c r="I19" s="6">
        <v>1400</v>
      </c>
      <c r="J19" s="1">
        <v>80.6</v>
      </c>
      <c r="K19" s="1">
        <f t="shared" si="0"/>
        <v>80.08745</v>
      </c>
    </row>
    <row r="20" spans="1:11" ht="15" customHeight="1">
      <c r="A20" s="6">
        <v>1500</v>
      </c>
      <c r="B20" s="7">
        <v>0.0010162037037037038</v>
      </c>
      <c r="C20" s="1">
        <v>87.8</v>
      </c>
      <c r="D20" s="5" t="s">
        <v>8</v>
      </c>
      <c r="I20" s="6">
        <v>1400</v>
      </c>
      <c r="J20" s="1">
        <v>83.2</v>
      </c>
      <c r="K20" s="1">
        <f t="shared" si="0"/>
        <v>80.08745</v>
      </c>
    </row>
    <row r="21" spans="1:11" ht="15" customHeight="1">
      <c r="A21" s="6">
        <v>1600</v>
      </c>
      <c r="B21" s="7">
        <v>0.0010590277777777777</v>
      </c>
      <c r="C21" s="1">
        <v>91.5</v>
      </c>
      <c r="D21" s="5" t="s">
        <v>4</v>
      </c>
      <c r="I21" s="6">
        <v>1500</v>
      </c>
      <c r="J21" s="1">
        <v>87.8</v>
      </c>
      <c r="K21" s="1">
        <f t="shared" si="0"/>
        <v>86.514675</v>
      </c>
    </row>
    <row r="22" spans="1:11" ht="15" customHeight="1">
      <c r="A22" s="6">
        <v>1600</v>
      </c>
      <c r="B22" s="7">
        <v>0.0010625</v>
      </c>
      <c r="C22" s="1">
        <v>91.8</v>
      </c>
      <c r="D22" s="5" t="s">
        <v>6</v>
      </c>
      <c r="I22" s="6">
        <v>1600</v>
      </c>
      <c r="J22" s="1">
        <v>91.5</v>
      </c>
      <c r="K22" s="1">
        <f t="shared" si="0"/>
        <v>92.94189999999999</v>
      </c>
    </row>
    <row r="23" spans="1:11" ht="15" customHeight="1">
      <c r="A23" s="6">
        <v>1600</v>
      </c>
      <c r="B23" s="7">
        <v>0.0010648148148148147</v>
      </c>
      <c r="C23" s="1">
        <v>92</v>
      </c>
      <c r="D23" s="5" t="s">
        <v>5</v>
      </c>
      <c r="I23" s="6">
        <v>1600</v>
      </c>
      <c r="J23" s="1">
        <v>91.8</v>
      </c>
      <c r="K23" s="1">
        <f t="shared" si="0"/>
        <v>92.94189999999999</v>
      </c>
    </row>
    <row r="24" spans="1:11" ht="15" customHeight="1">
      <c r="A24" s="6">
        <v>1600</v>
      </c>
      <c r="B24" s="7">
        <v>0.0010648148148148147</v>
      </c>
      <c r="C24" s="1">
        <v>92</v>
      </c>
      <c r="D24" s="5" t="s">
        <v>1</v>
      </c>
      <c r="I24" s="6">
        <v>1600</v>
      </c>
      <c r="J24" s="1">
        <v>92</v>
      </c>
      <c r="K24" s="1">
        <f t="shared" si="0"/>
        <v>92.94189999999999</v>
      </c>
    </row>
    <row r="25" spans="1:11" ht="15" customHeight="1">
      <c r="A25" s="6">
        <v>1600</v>
      </c>
      <c r="B25" s="7">
        <v>0.0010659722222222223</v>
      </c>
      <c r="C25" s="1">
        <v>92.1</v>
      </c>
      <c r="D25" s="5" t="s">
        <v>41</v>
      </c>
      <c r="I25" s="6">
        <v>1600</v>
      </c>
      <c r="J25" s="1">
        <v>92</v>
      </c>
      <c r="K25" s="1">
        <f t="shared" si="0"/>
        <v>92.94189999999999</v>
      </c>
    </row>
    <row r="26" spans="1:11" ht="15" customHeight="1">
      <c r="A26" s="6">
        <v>1600</v>
      </c>
      <c r="B26" s="7">
        <v>0.0010810185185185185</v>
      </c>
      <c r="C26" s="1">
        <v>93.4</v>
      </c>
      <c r="D26" s="5" t="s">
        <v>2</v>
      </c>
      <c r="I26" s="6">
        <v>1600</v>
      </c>
      <c r="J26" s="1">
        <v>92.1</v>
      </c>
      <c r="K26" s="1">
        <f t="shared" si="0"/>
        <v>92.94189999999999</v>
      </c>
    </row>
    <row r="27" spans="1:11" ht="15" customHeight="1">
      <c r="A27" s="6">
        <v>1700</v>
      </c>
      <c r="B27" s="7">
        <v>0.0011550925925925925</v>
      </c>
      <c r="C27" s="1">
        <v>99.8</v>
      </c>
      <c r="D27" s="5" t="s">
        <v>0</v>
      </c>
      <c r="I27" s="6">
        <v>1600</v>
      </c>
      <c r="J27" s="1">
        <v>93.4</v>
      </c>
      <c r="K27" s="1">
        <f t="shared" si="0"/>
        <v>92.94189999999999</v>
      </c>
    </row>
    <row r="28" spans="1:22" ht="15" customHeight="1">
      <c r="A28" s="6">
        <v>1700</v>
      </c>
      <c r="B28" s="7">
        <v>0.0011620370370370372</v>
      </c>
      <c r="C28" s="1">
        <v>100.4</v>
      </c>
      <c r="D28" s="5" t="s">
        <v>7</v>
      </c>
      <c r="I28" s="6">
        <v>1700</v>
      </c>
      <c r="J28" s="1">
        <v>99.8</v>
      </c>
      <c r="K28" s="1">
        <f t="shared" si="0"/>
        <v>99.369125</v>
      </c>
      <c r="N28" s="3" t="s">
        <v>13</v>
      </c>
      <c r="O28" s="3"/>
      <c r="P28" s="3"/>
      <c r="Q28" s="3"/>
      <c r="R28" s="3"/>
      <c r="S28" s="3"/>
      <c r="T28" s="3"/>
      <c r="U28" s="3"/>
      <c r="V28" s="3"/>
    </row>
    <row r="29" spans="1:22" ht="15" customHeight="1" thickBot="1">
      <c r="A29" s="6">
        <v>1700</v>
      </c>
      <c r="B29" s="7">
        <v>0.001164351851851852</v>
      </c>
      <c r="C29" s="1">
        <v>100.6</v>
      </c>
      <c r="D29" s="5" t="s">
        <v>3</v>
      </c>
      <c r="I29" s="6">
        <v>1700</v>
      </c>
      <c r="J29" s="1">
        <v>100.4</v>
      </c>
      <c r="K29" s="1">
        <f t="shared" si="0"/>
        <v>99.369125</v>
      </c>
      <c r="N29" s="3"/>
      <c r="O29" s="3"/>
      <c r="P29" s="3"/>
      <c r="Q29" s="3"/>
      <c r="R29" s="3"/>
      <c r="S29" s="3"/>
      <c r="T29" s="3"/>
      <c r="U29" s="3"/>
      <c r="V29" s="3"/>
    </row>
    <row r="30" spans="1:22" ht="15" customHeight="1">
      <c r="A30" s="6">
        <v>1800</v>
      </c>
      <c r="B30" s="7">
        <v>0.001204861111111111</v>
      </c>
      <c r="C30" s="1">
        <v>104.1</v>
      </c>
      <c r="D30" s="5" t="s">
        <v>0</v>
      </c>
      <c r="I30" s="6">
        <v>1700</v>
      </c>
      <c r="J30" s="1">
        <v>100.6</v>
      </c>
      <c r="K30" s="1">
        <f t="shared" si="0"/>
        <v>99.369125</v>
      </c>
      <c r="N30" s="12" t="s">
        <v>14</v>
      </c>
      <c r="O30" s="12"/>
      <c r="P30" s="3"/>
      <c r="Q30" s="3"/>
      <c r="R30" s="3"/>
      <c r="S30" s="3"/>
      <c r="T30" s="3"/>
      <c r="U30" s="3"/>
      <c r="V30" s="3"/>
    </row>
    <row r="31" spans="1:22" ht="15" customHeight="1">
      <c r="A31" s="6">
        <v>1800</v>
      </c>
      <c r="B31" s="7">
        <v>0.0012060185185185186</v>
      </c>
      <c r="C31" s="1">
        <v>104.2</v>
      </c>
      <c r="D31" s="5" t="s">
        <v>5</v>
      </c>
      <c r="I31" s="6">
        <v>1800</v>
      </c>
      <c r="J31" s="1">
        <v>104.1</v>
      </c>
      <c r="K31" s="1">
        <f t="shared" si="0"/>
        <v>105.79634999999999</v>
      </c>
      <c r="N31" s="13" t="s">
        <v>15</v>
      </c>
      <c r="O31" s="16">
        <v>0.9993013036891985</v>
      </c>
      <c r="P31" s="3"/>
      <c r="Q31" s="3"/>
      <c r="R31" s="3"/>
      <c r="S31" s="3"/>
      <c r="T31" s="3"/>
      <c r="U31" s="3"/>
      <c r="V31" s="3"/>
    </row>
    <row r="32" spans="1:22" ht="15" customHeight="1">
      <c r="A32" s="6">
        <v>1800</v>
      </c>
      <c r="B32" s="7">
        <v>0.0012106481481481482</v>
      </c>
      <c r="C32" s="1">
        <v>104.6</v>
      </c>
      <c r="D32" s="5" t="s">
        <v>6</v>
      </c>
      <c r="I32" s="6">
        <v>1800</v>
      </c>
      <c r="J32" s="1">
        <v>104.2</v>
      </c>
      <c r="K32" s="1">
        <f t="shared" si="0"/>
        <v>105.79634999999999</v>
      </c>
      <c r="N32" s="13" t="s">
        <v>16</v>
      </c>
      <c r="O32" s="16">
        <v>0.9986030955549315</v>
      </c>
      <c r="P32" s="3"/>
      <c r="Q32" s="3"/>
      <c r="R32" s="3"/>
      <c r="S32" s="3"/>
      <c r="T32" s="3"/>
      <c r="U32" s="3"/>
      <c r="V32" s="3"/>
    </row>
    <row r="33" spans="1:22" ht="15" customHeight="1">
      <c r="A33" s="6">
        <v>1800</v>
      </c>
      <c r="B33" s="7">
        <v>0.0012118055555555556</v>
      </c>
      <c r="C33" s="1">
        <v>104.7</v>
      </c>
      <c r="D33" s="5" t="s">
        <v>2</v>
      </c>
      <c r="I33" s="6">
        <v>1800</v>
      </c>
      <c r="J33" s="1">
        <v>104.6</v>
      </c>
      <c r="K33" s="1">
        <f t="shared" si="0"/>
        <v>105.79634999999999</v>
      </c>
      <c r="N33" s="13" t="s">
        <v>17</v>
      </c>
      <c r="O33" s="16">
        <v>0.9985828505629741</v>
      </c>
      <c r="P33" s="3"/>
      <c r="Q33" s="3"/>
      <c r="R33" s="3"/>
      <c r="S33" s="3"/>
      <c r="T33" s="3"/>
      <c r="U33" s="3"/>
      <c r="V33" s="3"/>
    </row>
    <row r="34" spans="1:22" ht="15" customHeight="1">
      <c r="A34" s="6">
        <v>1800</v>
      </c>
      <c r="B34" s="7">
        <v>0.0012118055555555556</v>
      </c>
      <c r="C34" s="1">
        <v>104.7</v>
      </c>
      <c r="D34" s="5" t="s">
        <v>1</v>
      </c>
      <c r="I34" s="6">
        <v>1800</v>
      </c>
      <c r="J34" s="1">
        <v>104.7</v>
      </c>
      <c r="K34" s="1">
        <f t="shared" si="0"/>
        <v>105.79634999999999</v>
      </c>
      <c r="N34" s="13" t="s">
        <v>18</v>
      </c>
      <c r="O34" s="16">
        <v>1.4732131648154347</v>
      </c>
      <c r="P34" s="3"/>
      <c r="Q34" s="3"/>
      <c r="R34" s="3"/>
      <c r="S34" s="3"/>
      <c r="T34" s="3"/>
      <c r="U34" s="3"/>
      <c r="V34" s="3"/>
    </row>
    <row r="35" spans="1:22" ht="15" customHeight="1" thickBot="1">
      <c r="A35" s="6">
        <v>1800</v>
      </c>
      <c r="B35" s="7">
        <v>0.0012141203703703704</v>
      </c>
      <c r="C35" s="1">
        <v>104.9</v>
      </c>
      <c r="D35" s="5" t="s">
        <v>4</v>
      </c>
      <c r="I35" s="6">
        <v>1800</v>
      </c>
      <c r="J35" s="1">
        <v>104.7</v>
      </c>
      <c r="K35" s="1">
        <f t="shared" si="0"/>
        <v>105.79634999999999</v>
      </c>
      <c r="N35" s="14" t="s">
        <v>19</v>
      </c>
      <c r="O35" s="17">
        <v>71</v>
      </c>
      <c r="P35" s="3"/>
      <c r="Q35" s="3"/>
      <c r="R35" s="3"/>
      <c r="S35" s="3"/>
      <c r="T35" s="3"/>
      <c r="U35" s="3"/>
      <c r="V35" s="3"/>
    </row>
    <row r="36" spans="1:22" ht="15" customHeight="1">
      <c r="A36" s="6">
        <v>1800</v>
      </c>
      <c r="B36" s="7">
        <v>0.00121875</v>
      </c>
      <c r="C36" s="1">
        <v>105.3</v>
      </c>
      <c r="D36" s="5" t="s">
        <v>7</v>
      </c>
      <c r="I36" s="6">
        <v>1800</v>
      </c>
      <c r="J36" s="1">
        <v>104.9</v>
      </c>
      <c r="K36" s="1">
        <f t="shared" si="0"/>
        <v>105.79634999999999</v>
      </c>
      <c r="N36" s="3"/>
      <c r="O36" s="3"/>
      <c r="P36" s="3"/>
      <c r="Q36" s="3"/>
      <c r="R36" s="3"/>
      <c r="S36" s="3"/>
      <c r="T36" s="3"/>
      <c r="U36" s="3"/>
      <c r="V36" s="3"/>
    </row>
    <row r="37" spans="1:22" ht="15" customHeight="1" thickBot="1">
      <c r="A37" s="6">
        <v>1800</v>
      </c>
      <c r="B37" s="7">
        <v>0.0012210648148148148</v>
      </c>
      <c r="C37" s="1">
        <v>105.5</v>
      </c>
      <c r="D37" s="5" t="s">
        <v>3</v>
      </c>
      <c r="I37" s="6">
        <v>1800</v>
      </c>
      <c r="J37" s="1">
        <v>105.3</v>
      </c>
      <c r="K37" s="1">
        <f t="shared" si="0"/>
        <v>105.79634999999999</v>
      </c>
      <c r="N37" s="3" t="s">
        <v>20</v>
      </c>
      <c r="O37" s="3"/>
      <c r="P37" s="3"/>
      <c r="Q37" s="3"/>
      <c r="R37" s="3"/>
      <c r="S37" s="3"/>
      <c r="T37" s="3"/>
      <c r="U37" s="3"/>
      <c r="V37" s="3"/>
    </row>
    <row r="38" spans="1:22" ht="15" customHeight="1">
      <c r="A38" s="6">
        <v>1800</v>
      </c>
      <c r="B38" s="7">
        <v>0.0012349537037037036</v>
      </c>
      <c r="C38" s="1">
        <v>106.7</v>
      </c>
      <c r="D38" s="5" t="s">
        <v>8</v>
      </c>
      <c r="I38" s="6">
        <v>1800</v>
      </c>
      <c r="J38" s="1">
        <v>105.5</v>
      </c>
      <c r="K38" s="1">
        <f t="shared" si="0"/>
        <v>105.79634999999999</v>
      </c>
      <c r="N38" s="15"/>
      <c r="O38" s="15" t="s">
        <v>25</v>
      </c>
      <c r="P38" s="15" t="s">
        <v>26</v>
      </c>
      <c r="Q38" s="15" t="s">
        <v>27</v>
      </c>
      <c r="R38" s="15" t="s">
        <v>28</v>
      </c>
      <c r="S38" s="15" t="s">
        <v>29</v>
      </c>
      <c r="T38" s="3"/>
      <c r="U38" s="3"/>
      <c r="V38" s="3"/>
    </row>
    <row r="39" spans="1:22" ht="15" customHeight="1">
      <c r="A39" s="6">
        <v>2000</v>
      </c>
      <c r="B39" s="7">
        <v>0.001347222222222222</v>
      </c>
      <c r="C39" s="1">
        <v>116.4</v>
      </c>
      <c r="D39" s="5" t="s">
        <v>6</v>
      </c>
      <c r="I39" s="6">
        <v>1800</v>
      </c>
      <c r="J39" s="1">
        <v>106.7</v>
      </c>
      <c r="K39" s="1">
        <f t="shared" si="0"/>
        <v>105.79634999999999</v>
      </c>
      <c r="N39" s="13" t="s">
        <v>21</v>
      </c>
      <c r="O39" s="16">
        <v>1</v>
      </c>
      <c r="P39" s="16">
        <v>107054.88311147885</v>
      </c>
      <c r="Q39" s="16">
        <v>107054.88311147885</v>
      </c>
      <c r="R39" s="16">
        <v>49325.931946560675</v>
      </c>
      <c r="S39" s="16">
        <v>3.08665547030327E-100</v>
      </c>
      <c r="T39" s="3"/>
      <c r="U39" s="3"/>
      <c r="V39" s="3"/>
    </row>
    <row r="40" spans="1:22" ht="15" customHeight="1">
      <c r="A40" s="6">
        <v>2000</v>
      </c>
      <c r="B40" s="7">
        <v>0.0013530092592592593</v>
      </c>
      <c r="C40" s="1">
        <v>116.9</v>
      </c>
      <c r="D40" s="5" t="s">
        <v>3</v>
      </c>
      <c r="I40" s="6">
        <v>2000</v>
      </c>
      <c r="J40" s="1">
        <v>116.4</v>
      </c>
      <c r="K40" s="1">
        <f t="shared" si="0"/>
        <v>118.65079999999998</v>
      </c>
      <c r="N40" s="13" t="s">
        <v>22</v>
      </c>
      <c r="O40" s="16">
        <v>69</v>
      </c>
      <c r="P40" s="16">
        <v>149.75463500000015</v>
      </c>
      <c r="Q40" s="16">
        <v>2.170357028985509</v>
      </c>
      <c r="R40" s="16"/>
      <c r="S40" s="16"/>
      <c r="T40" s="3"/>
      <c r="U40" s="3"/>
      <c r="V40" s="3"/>
    </row>
    <row r="41" spans="1:22" ht="15" customHeight="1" thickBot="1">
      <c r="A41" s="6">
        <v>2000</v>
      </c>
      <c r="B41" s="7">
        <v>0.0013564814814814813</v>
      </c>
      <c r="C41" s="1">
        <v>117.2</v>
      </c>
      <c r="D41" s="5" t="s">
        <v>5</v>
      </c>
      <c r="I41" s="6">
        <v>2000</v>
      </c>
      <c r="J41" s="1">
        <v>116.9</v>
      </c>
      <c r="K41" s="1">
        <f t="shared" si="0"/>
        <v>118.65079999999998</v>
      </c>
      <c r="N41" s="14" t="s">
        <v>23</v>
      </c>
      <c r="O41" s="17">
        <v>70</v>
      </c>
      <c r="P41" s="17">
        <v>107204.63774647885</v>
      </c>
      <c r="Q41" s="17"/>
      <c r="R41" s="17"/>
      <c r="S41" s="17"/>
      <c r="T41" s="3"/>
      <c r="U41" s="3"/>
      <c r="V41" s="3"/>
    </row>
    <row r="42" spans="1:22" ht="15" customHeight="1" thickBot="1">
      <c r="A42" s="6">
        <v>2000</v>
      </c>
      <c r="B42" s="7">
        <v>0.0013599537037037037</v>
      </c>
      <c r="C42" s="1">
        <v>117.5</v>
      </c>
      <c r="D42" s="5" t="s">
        <v>2</v>
      </c>
      <c r="I42" s="6">
        <v>2000</v>
      </c>
      <c r="J42" s="1">
        <v>117.2</v>
      </c>
      <c r="K42" s="1">
        <f t="shared" si="0"/>
        <v>118.65079999999998</v>
      </c>
      <c r="N42" s="3"/>
      <c r="O42" s="3"/>
      <c r="P42" s="3"/>
      <c r="Q42" s="3"/>
      <c r="R42" s="3"/>
      <c r="S42" s="3"/>
      <c r="T42" s="3"/>
      <c r="U42" s="3"/>
      <c r="V42" s="3"/>
    </row>
    <row r="43" spans="1:22" ht="15" customHeight="1">
      <c r="A43" s="6">
        <v>2000</v>
      </c>
      <c r="B43" s="7">
        <v>0.001363425925925926</v>
      </c>
      <c r="C43" s="1">
        <v>117.8</v>
      </c>
      <c r="D43" s="5" t="s">
        <v>7</v>
      </c>
      <c r="I43" s="6">
        <v>2000</v>
      </c>
      <c r="J43" s="1">
        <v>117.5</v>
      </c>
      <c r="K43" s="1">
        <f t="shared" si="0"/>
        <v>118.65079999999998</v>
      </c>
      <c r="N43" s="15"/>
      <c r="O43" s="15" t="s">
        <v>30</v>
      </c>
      <c r="P43" s="15" t="s">
        <v>18</v>
      </c>
      <c r="Q43" s="15" t="s">
        <v>31</v>
      </c>
      <c r="R43" s="15" t="s">
        <v>32</v>
      </c>
      <c r="S43" s="15" t="s">
        <v>33</v>
      </c>
      <c r="T43" s="15" t="s">
        <v>34</v>
      </c>
      <c r="U43" s="15" t="s">
        <v>35</v>
      </c>
      <c r="V43" s="15" t="s">
        <v>36</v>
      </c>
    </row>
    <row r="44" spans="1:22" ht="15" customHeight="1">
      <c r="A44" s="6">
        <v>2000</v>
      </c>
      <c r="B44" s="7">
        <v>0.001363425925925926</v>
      </c>
      <c r="C44" s="1">
        <v>117.8</v>
      </c>
      <c r="D44" s="5" t="s">
        <v>0</v>
      </c>
      <c r="I44" s="6">
        <v>2000</v>
      </c>
      <c r="J44" s="1">
        <v>117.8</v>
      </c>
      <c r="K44" s="1">
        <f t="shared" si="0"/>
        <v>118.65079999999998</v>
      </c>
      <c r="N44" s="13" t="s">
        <v>24</v>
      </c>
      <c r="O44" s="16">
        <v>-9.893699999999981</v>
      </c>
      <c r="P44" s="16">
        <v>0.585912846740926</v>
      </c>
      <c r="Q44" s="16">
        <v>-16.885958474937986</v>
      </c>
      <c r="R44" s="16">
        <v>3.3149429507291915E-26</v>
      </c>
      <c r="S44" s="16">
        <v>-11.06256413258076</v>
      </c>
      <c r="T44" s="16">
        <v>-8.724835867419202</v>
      </c>
      <c r="U44" s="16">
        <v>-11.06256413258076</v>
      </c>
      <c r="V44" s="16">
        <v>-8.724835867419202</v>
      </c>
    </row>
    <row r="45" spans="1:22" ht="15" customHeight="1" thickBot="1">
      <c r="A45" s="6">
        <v>2000</v>
      </c>
      <c r="B45" s="7">
        <v>0.0013668981481481481</v>
      </c>
      <c r="C45" s="1">
        <v>118.1</v>
      </c>
      <c r="D45" s="5" t="s">
        <v>1</v>
      </c>
      <c r="I45" s="6">
        <v>2000</v>
      </c>
      <c r="J45" s="1">
        <v>117.8</v>
      </c>
      <c r="K45" s="1">
        <f t="shared" si="0"/>
        <v>118.65079999999998</v>
      </c>
      <c r="N45" s="14" t="s">
        <v>37</v>
      </c>
      <c r="O45" s="17">
        <v>0.06427224999999999</v>
      </c>
      <c r="P45" s="17">
        <v>0.00028939155536075126</v>
      </c>
      <c r="Q45" s="17">
        <v>222.09442124141856</v>
      </c>
      <c r="R45" s="17">
        <v>3.086655470303248E-100</v>
      </c>
      <c r="S45" s="17">
        <v>0.06369492965071173</v>
      </c>
      <c r="T45" s="17">
        <v>0.06484957034928825</v>
      </c>
      <c r="U45" s="17">
        <v>0.06369492965071173</v>
      </c>
      <c r="V45" s="17">
        <v>0.06484957034928825</v>
      </c>
    </row>
    <row r="46" spans="1:22" ht="15" customHeight="1">
      <c r="A46" s="6">
        <v>2000</v>
      </c>
      <c r="B46" s="7">
        <v>0.001371527777777778</v>
      </c>
      <c r="C46" s="1">
        <v>118.5</v>
      </c>
      <c r="D46" s="5" t="s">
        <v>4</v>
      </c>
      <c r="I46" s="6">
        <v>2000</v>
      </c>
      <c r="J46" s="1">
        <v>118.1</v>
      </c>
      <c r="K46" s="1">
        <f t="shared" si="0"/>
        <v>118.65079999999998</v>
      </c>
      <c r="N46"/>
      <c r="O46"/>
      <c r="P46"/>
      <c r="Q46"/>
      <c r="R46"/>
      <c r="S46"/>
      <c r="T46"/>
      <c r="U46"/>
      <c r="V46"/>
    </row>
    <row r="47" spans="1:22" ht="15" customHeight="1">
      <c r="A47" s="6">
        <v>2000</v>
      </c>
      <c r="B47" s="7">
        <v>0.0013726851851851851</v>
      </c>
      <c r="C47" s="1">
        <v>118.6</v>
      </c>
      <c r="D47" s="5" t="s">
        <v>8</v>
      </c>
      <c r="I47" s="6">
        <v>2000</v>
      </c>
      <c r="J47" s="1">
        <v>118.5</v>
      </c>
      <c r="K47" s="1">
        <f t="shared" si="0"/>
        <v>118.65079999999998</v>
      </c>
      <c r="N47"/>
      <c r="O47"/>
      <c r="P47"/>
      <c r="Q47"/>
      <c r="R47"/>
      <c r="S47"/>
      <c r="T47"/>
      <c r="U47"/>
      <c r="V47"/>
    </row>
    <row r="48" spans="1:22" ht="15" customHeight="1">
      <c r="A48" s="6">
        <v>2000</v>
      </c>
      <c r="B48" s="7">
        <v>0.0013912037037037037</v>
      </c>
      <c r="C48" s="1">
        <v>120.2</v>
      </c>
      <c r="D48" s="5" t="s">
        <v>6</v>
      </c>
      <c r="I48" s="6">
        <v>2000</v>
      </c>
      <c r="J48" s="1">
        <v>118.6</v>
      </c>
      <c r="K48" s="1">
        <f t="shared" si="0"/>
        <v>118.65079999999998</v>
      </c>
      <c r="N48"/>
      <c r="O48"/>
      <c r="P48"/>
      <c r="Q48"/>
      <c r="R48"/>
      <c r="S48"/>
      <c r="T48"/>
      <c r="U48"/>
      <c r="V48"/>
    </row>
    <row r="49" spans="1:11" ht="15" customHeight="1">
      <c r="A49" s="6">
        <v>2000</v>
      </c>
      <c r="B49" s="7">
        <v>0.0013912037037037037</v>
      </c>
      <c r="C49" s="1">
        <v>120.2</v>
      </c>
      <c r="D49" s="5" t="s">
        <v>2</v>
      </c>
      <c r="I49" s="6">
        <v>2000</v>
      </c>
      <c r="J49" s="1">
        <v>120.2</v>
      </c>
      <c r="K49" s="1">
        <f t="shared" si="0"/>
        <v>118.65079999999998</v>
      </c>
    </row>
    <row r="50" spans="1:11" ht="15" customHeight="1">
      <c r="A50" s="6">
        <v>2200</v>
      </c>
      <c r="B50" s="7">
        <v>0.0015057870370370373</v>
      </c>
      <c r="C50" s="1">
        <v>130.1</v>
      </c>
      <c r="D50" s="5" t="s">
        <v>4</v>
      </c>
      <c r="I50" s="6">
        <v>2000</v>
      </c>
      <c r="J50" s="1">
        <v>120.2</v>
      </c>
      <c r="K50" s="1">
        <f t="shared" si="0"/>
        <v>118.65079999999998</v>
      </c>
    </row>
    <row r="51" spans="1:11" ht="15" customHeight="1">
      <c r="A51" s="6">
        <v>2200</v>
      </c>
      <c r="B51" s="7">
        <v>0.0015069444444444444</v>
      </c>
      <c r="C51" s="1">
        <v>130.2</v>
      </c>
      <c r="D51" s="5" t="s">
        <v>2</v>
      </c>
      <c r="I51" s="6">
        <v>2200</v>
      </c>
      <c r="J51" s="1">
        <v>130.1</v>
      </c>
      <c r="K51" s="1">
        <f t="shared" si="0"/>
        <v>131.50525</v>
      </c>
    </row>
    <row r="52" spans="1:11" ht="15" customHeight="1">
      <c r="A52" s="6">
        <v>2200</v>
      </c>
      <c r="B52" s="7">
        <v>0.0015150462962962962</v>
      </c>
      <c r="C52" s="1">
        <v>130.9</v>
      </c>
      <c r="D52" s="5" t="s">
        <v>1</v>
      </c>
      <c r="I52" s="6">
        <v>2200</v>
      </c>
      <c r="J52" s="1">
        <v>130.2</v>
      </c>
      <c r="K52" s="1">
        <f t="shared" si="0"/>
        <v>131.50525</v>
      </c>
    </row>
    <row r="53" spans="1:11" ht="15" customHeight="1">
      <c r="A53" s="6">
        <v>2200</v>
      </c>
      <c r="B53" s="7">
        <v>0.0015243055555555554</v>
      </c>
      <c r="C53" s="1">
        <v>131.7</v>
      </c>
      <c r="D53" s="5" t="s">
        <v>6</v>
      </c>
      <c r="I53" s="6">
        <v>2200</v>
      </c>
      <c r="J53" s="1">
        <v>130.9</v>
      </c>
      <c r="K53" s="1">
        <f t="shared" si="0"/>
        <v>131.50525</v>
      </c>
    </row>
    <row r="54" spans="1:11" ht="15" customHeight="1">
      <c r="A54" s="6">
        <v>2300</v>
      </c>
      <c r="B54" s="7">
        <v>0.0016030092592592595</v>
      </c>
      <c r="C54" s="1">
        <v>138.5</v>
      </c>
      <c r="D54" s="5" t="s">
        <v>5</v>
      </c>
      <c r="I54" s="6">
        <v>2200</v>
      </c>
      <c r="J54" s="1">
        <v>131.7</v>
      </c>
      <c r="K54" s="1">
        <f t="shared" si="0"/>
        <v>131.50525</v>
      </c>
    </row>
    <row r="55" spans="1:11" ht="15" customHeight="1">
      <c r="A55" s="6">
        <v>2400</v>
      </c>
      <c r="B55" s="7">
        <v>0.001644675925925926</v>
      </c>
      <c r="C55" s="1">
        <v>142.1</v>
      </c>
      <c r="D55" s="5" t="s">
        <v>5</v>
      </c>
      <c r="I55" s="6">
        <v>2300</v>
      </c>
      <c r="J55" s="1">
        <v>138.5</v>
      </c>
      <c r="K55" s="1">
        <f t="shared" si="0"/>
        <v>137.93247499999998</v>
      </c>
    </row>
    <row r="56" spans="1:11" ht="15" customHeight="1">
      <c r="A56" s="6">
        <v>2400</v>
      </c>
      <c r="B56" s="7">
        <v>0.0016504629629629632</v>
      </c>
      <c r="C56" s="1">
        <v>142.6</v>
      </c>
      <c r="D56" s="5" t="s">
        <v>2</v>
      </c>
      <c r="I56" s="6">
        <v>2400</v>
      </c>
      <c r="J56" s="1">
        <v>142.1</v>
      </c>
      <c r="K56" s="1">
        <f t="shared" si="0"/>
        <v>144.35969999999998</v>
      </c>
    </row>
    <row r="57" spans="1:11" ht="15" customHeight="1">
      <c r="A57" s="6">
        <v>2400</v>
      </c>
      <c r="B57" s="7">
        <v>0.0016689814814814814</v>
      </c>
      <c r="C57" s="1">
        <v>144.2</v>
      </c>
      <c r="D57" s="5" t="s">
        <v>1</v>
      </c>
      <c r="I57" s="6">
        <v>2400</v>
      </c>
      <c r="J57" s="1">
        <v>142.6</v>
      </c>
      <c r="K57" s="1">
        <f t="shared" si="0"/>
        <v>144.35969999999998</v>
      </c>
    </row>
    <row r="58" spans="1:11" ht="15" customHeight="1">
      <c r="A58" s="6">
        <v>2400</v>
      </c>
      <c r="B58" s="7">
        <v>0.0016782407407407406</v>
      </c>
      <c r="C58" s="1">
        <v>145</v>
      </c>
      <c r="D58" s="5" t="s">
        <v>6</v>
      </c>
      <c r="I58" s="6">
        <v>2400</v>
      </c>
      <c r="J58" s="1">
        <v>144.2</v>
      </c>
      <c r="K58" s="1">
        <f t="shared" si="0"/>
        <v>144.35969999999998</v>
      </c>
    </row>
    <row r="59" spans="1:11" ht="15" customHeight="1">
      <c r="A59" s="6">
        <v>2500</v>
      </c>
      <c r="B59" s="7">
        <v>0.0017303240740740742</v>
      </c>
      <c r="C59" s="1">
        <v>149.5</v>
      </c>
      <c r="D59" s="5" t="s">
        <v>4</v>
      </c>
      <c r="I59" s="6">
        <v>2400</v>
      </c>
      <c r="J59" s="1">
        <v>145</v>
      </c>
      <c r="K59" s="1">
        <f t="shared" si="0"/>
        <v>144.35969999999998</v>
      </c>
    </row>
    <row r="60" spans="1:11" ht="15" customHeight="1">
      <c r="A60" s="6">
        <v>2500</v>
      </c>
      <c r="B60" s="7">
        <v>0.0017337962962962964</v>
      </c>
      <c r="C60" s="1">
        <v>149.8</v>
      </c>
      <c r="D60" s="5" t="s">
        <v>5</v>
      </c>
      <c r="I60" s="6">
        <v>2500</v>
      </c>
      <c r="J60" s="1">
        <v>149.5</v>
      </c>
      <c r="K60" s="1">
        <f t="shared" si="0"/>
        <v>150.78692499999997</v>
      </c>
    </row>
    <row r="61" spans="1:11" ht="15" customHeight="1">
      <c r="A61" s="6">
        <v>2500</v>
      </c>
      <c r="B61" s="7">
        <v>0.0017523148148148148</v>
      </c>
      <c r="C61" s="1">
        <v>151.4</v>
      </c>
      <c r="D61" s="5" t="s">
        <v>3</v>
      </c>
      <c r="I61" s="6">
        <v>2500</v>
      </c>
      <c r="J61" s="1">
        <v>149.8</v>
      </c>
      <c r="K61" s="1">
        <f t="shared" si="0"/>
        <v>150.78692499999997</v>
      </c>
    </row>
    <row r="62" spans="1:11" ht="15" customHeight="1">
      <c r="A62" s="6">
        <v>2600</v>
      </c>
      <c r="B62" s="7">
        <v>0.001821759259259259</v>
      </c>
      <c r="C62" s="1">
        <v>157.4</v>
      </c>
      <c r="D62" s="5" t="s">
        <v>7</v>
      </c>
      <c r="I62" s="6">
        <v>2500</v>
      </c>
      <c r="J62" s="1">
        <v>151.4</v>
      </c>
      <c r="K62" s="1">
        <f t="shared" si="0"/>
        <v>150.78692499999997</v>
      </c>
    </row>
    <row r="63" spans="1:11" ht="15" customHeight="1">
      <c r="A63" s="6">
        <v>2600</v>
      </c>
      <c r="B63" s="7">
        <v>0.0018310185185185185</v>
      </c>
      <c r="C63" s="1">
        <v>158.2</v>
      </c>
      <c r="D63" s="5" t="s">
        <v>0</v>
      </c>
      <c r="I63" s="6">
        <v>2600</v>
      </c>
      <c r="J63" s="1">
        <v>157.4</v>
      </c>
      <c r="K63" s="1">
        <f t="shared" si="0"/>
        <v>157.21414999999996</v>
      </c>
    </row>
    <row r="64" spans="1:11" ht="15" customHeight="1">
      <c r="A64" s="6">
        <v>2600</v>
      </c>
      <c r="B64" s="7">
        <v>0.0018414351851851853</v>
      </c>
      <c r="C64" s="1">
        <v>159.1</v>
      </c>
      <c r="D64" s="5" t="s">
        <v>8</v>
      </c>
      <c r="I64" s="6">
        <v>2600</v>
      </c>
      <c r="J64" s="1">
        <v>158.2</v>
      </c>
      <c r="K64" s="1">
        <f t="shared" si="0"/>
        <v>157.21414999999996</v>
      </c>
    </row>
    <row r="65" spans="1:11" ht="15" customHeight="1">
      <c r="A65" s="6">
        <v>2600</v>
      </c>
      <c r="B65" s="7">
        <v>0.0018553240740740743</v>
      </c>
      <c r="C65" s="1">
        <v>160.3</v>
      </c>
      <c r="D65" s="5" t="s">
        <v>4</v>
      </c>
      <c r="I65" s="6">
        <v>2600</v>
      </c>
      <c r="J65" s="1">
        <v>159.1</v>
      </c>
      <c r="K65" s="1">
        <f t="shared" si="0"/>
        <v>157.21414999999996</v>
      </c>
    </row>
    <row r="66" spans="1:11" ht="15" customHeight="1">
      <c r="A66" s="6">
        <v>2800</v>
      </c>
      <c r="B66" s="7">
        <v>0.0020277777777777777</v>
      </c>
      <c r="C66" s="1">
        <v>175.2</v>
      </c>
      <c r="D66" s="5" t="s">
        <v>3</v>
      </c>
      <c r="I66" s="6">
        <v>2600</v>
      </c>
      <c r="J66" s="1">
        <v>160.3</v>
      </c>
      <c r="K66" s="1">
        <f t="shared" si="0"/>
        <v>157.21414999999996</v>
      </c>
    </row>
    <row r="67" spans="1:11" ht="15" customHeight="1">
      <c r="A67" s="6">
        <v>3000</v>
      </c>
      <c r="B67" s="7">
        <v>0.0021122685185185185</v>
      </c>
      <c r="C67" s="1">
        <v>182.5</v>
      </c>
      <c r="D67" s="5" t="s">
        <v>1</v>
      </c>
      <c r="I67" s="6">
        <v>2800</v>
      </c>
      <c r="J67" s="1">
        <v>175.2</v>
      </c>
      <c r="K67" s="1">
        <f aca="true" t="shared" si="1" ref="K67:K73">I67*$G$2+$G$3</f>
        <v>170.06859999999998</v>
      </c>
    </row>
    <row r="68" spans="1:11" ht="15" customHeight="1">
      <c r="A68" s="6">
        <v>3000</v>
      </c>
      <c r="B68" s="7">
        <v>0.0021145833333333333</v>
      </c>
      <c r="C68" s="1">
        <v>182.7</v>
      </c>
      <c r="D68" s="5" t="s">
        <v>2</v>
      </c>
      <c r="I68" s="6">
        <v>3000</v>
      </c>
      <c r="J68" s="1">
        <v>182.5</v>
      </c>
      <c r="K68" s="1">
        <f t="shared" si="1"/>
        <v>182.92304999999996</v>
      </c>
    </row>
    <row r="69" spans="1:11" ht="15" customHeight="1">
      <c r="A69" s="6">
        <v>3200</v>
      </c>
      <c r="B69" s="7">
        <v>0.002238425925925926</v>
      </c>
      <c r="C69" s="1">
        <v>193.4</v>
      </c>
      <c r="D69" s="5" t="s">
        <v>2</v>
      </c>
      <c r="I69" s="6">
        <v>3000</v>
      </c>
      <c r="J69" s="1">
        <v>182.7</v>
      </c>
      <c r="K69" s="1">
        <f t="shared" si="1"/>
        <v>182.92304999999996</v>
      </c>
    </row>
    <row r="70" spans="1:11" ht="15" customHeight="1">
      <c r="A70" s="6">
        <v>3200</v>
      </c>
      <c r="B70" s="7">
        <v>0.002306712962962963</v>
      </c>
      <c r="C70" s="1">
        <v>199.3</v>
      </c>
      <c r="D70" s="5" t="s">
        <v>4</v>
      </c>
      <c r="I70" s="6">
        <v>3200</v>
      </c>
      <c r="J70" s="1">
        <v>193.4</v>
      </c>
      <c r="K70" s="1">
        <f t="shared" si="1"/>
        <v>195.77749999999995</v>
      </c>
    </row>
    <row r="71" spans="1:11" ht="15" customHeight="1">
      <c r="A71" s="6">
        <v>3400</v>
      </c>
      <c r="B71" s="7">
        <v>0.002423611111111111</v>
      </c>
      <c r="C71" s="1">
        <v>209.4</v>
      </c>
      <c r="D71" s="5" t="s">
        <v>5</v>
      </c>
      <c r="I71" s="6">
        <v>3200</v>
      </c>
      <c r="J71" s="1">
        <v>199.3</v>
      </c>
      <c r="K71" s="1">
        <f t="shared" si="1"/>
        <v>195.77749999999995</v>
      </c>
    </row>
    <row r="72" spans="1:11" ht="15" customHeight="1">
      <c r="A72" s="6">
        <v>3600</v>
      </c>
      <c r="B72" s="7">
        <v>0.002564814814814815</v>
      </c>
      <c r="C72" s="1">
        <v>221.6</v>
      </c>
      <c r="D72" s="5" t="s">
        <v>4</v>
      </c>
      <c r="I72" s="6">
        <v>3400</v>
      </c>
      <c r="J72" s="1">
        <v>209.4</v>
      </c>
      <c r="K72" s="1">
        <f t="shared" si="1"/>
        <v>208.63194999999996</v>
      </c>
    </row>
    <row r="73" spans="9:11" ht="15" customHeight="1">
      <c r="I73" s="6">
        <v>3600</v>
      </c>
      <c r="J73" s="1">
        <v>221.6</v>
      </c>
      <c r="K73" s="1">
        <f t="shared" si="1"/>
        <v>221.48639999999995</v>
      </c>
    </row>
  </sheetData>
  <sheetProtection/>
  <mergeCells count="1">
    <mergeCell ref="F1:G1"/>
  </mergeCells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E1">
      <selection activeCell="I30" sqref="I30"/>
    </sheetView>
  </sheetViews>
  <sheetFormatPr defaultColWidth="9.00390625" defaultRowHeight="15" customHeight="1"/>
  <cols>
    <col min="1" max="1" width="4.875" style="8" bestFit="1" customWidth="1"/>
    <col min="2" max="2" width="6.00390625" style="8" customWidth="1"/>
    <col min="3" max="3" width="5.00390625" style="8" bestFit="1" customWidth="1"/>
    <col min="4" max="4" width="4.25390625" style="8" bestFit="1" customWidth="1"/>
    <col min="5" max="5" width="2.50390625" style="8" customWidth="1"/>
    <col min="6" max="6" width="7.00390625" style="1" bestFit="1" customWidth="1"/>
    <col min="7" max="7" width="10.25390625" style="1" bestFit="1" customWidth="1"/>
    <col min="8" max="8" width="2.50390625" style="1" customWidth="1"/>
    <col min="9" max="9" width="6.00390625" style="1" bestFit="1" customWidth="1"/>
    <col min="10" max="10" width="6.75390625" style="1" bestFit="1" customWidth="1"/>
    <col min="11" max="11" width="11.125" style="1" bestFit="1" customWidth="1"/>
    <col min="12" max="12" width="2.50390625" style="1" customWidth="1"/>
    <col min="13" max="13" width="8.375" style="1" bestFit="1" customWidth="1"/>
    <col min="14" max="14" width="10.25390625" style="1" bestFit="1" customWidth="1"/>
    <col min="15" max="15" width="9.75390625" style="1" bestFit="1" customWidth="1"/>
    <col min="16" max="16" width="10.25390625" style="1" bestFit="1" customWidth="1"/>
    <col min="17" max="17" width="12.25390625" style="1" bestFit="1" customWidth="1"/>
    <col min="18" max="21" width="10.25390625" style="1" bestFit="1" customWidth="1"/>
    <col min="22" max="16384" width="9.00390625" style="1" customWidth="1"/>
  </cols>
  <sheetData>
    <row r="1" spans="1:11" s="9" customFormat="1" ht="15" customHeight="1">
      <c r="A1" s="2" t="s">
        <v>9</v>
      </c>
      <c r="B1" s="2" t="s">
        <v>38</v>
      </c>
      <c r="C1" s="4"/>
      <c r="D1" s="2" t="s">
        <v>10</v>
      </c>
      <c r="E1" s="2"/>
      <c r="F1" s="18" t="s">
        <v>40</v>
      </c>
      <c r="G1" s="18"/>
      <c r="I1" s="2" t="s">
        <v>42</v>
      </c>
      <c r="J1" s="2" t="s">
        <v>43</v>
      </c>
      <c r="K1" s="4" t="s">
        <v>44</v>
      </c>
    </row>
    <row r="2" spans="1:11" ht="15" customHeight="1">
      <c r="A2" s="6">
        <v>1000</v>
      </c>
      <c r="B2" s="7">
        <v>0.0006608796296296296</v>
      </c>
      <c r="C2" s="11">
        <v>57.1</v>
      </c>
      <c r="D2" s="5" t="s">
        <v>0</v>
      </c>
      <c r="E2" s="5"/>
      <c r="F2" s="3" t="s">
        <v>11</v>
      </c>
      <c r="G2" s="10">
        <f>SLOPE(C2:C38,A2:A38)</f>
        <v>0.06644197527066928</v>
      </c>
      <c r="I2" s="1">
        <v>0</v>
      </c>
      <c r="K2" s="1">
        <f>I2*$G$2+$G$3</f>
        <v>-9.93787447711614</v>
      </c>
    </row>
    <row r="3" spans="1:11" ht="15" customHeight="1">
      <c r="A3" s="6">
        <v>1000</v>
      </c>
      <c r="B3" s="7">
        <v>0.0006655092592592594</v>
      </c>
      <c r="C3" s="11">
        <v>57.5</v>
      </c>
      <c r="D3" s="5" t="s">
        <v>8</v>
      </c>
      <c r="E3" s="5"/>
      <c r="F3" s="3" t="s">
        <v>12</v>
      </c>
      <c r="G3" s="1">
        <f>INTERCEPT(C2:C38,A2:A38)</f>
        <v>-9.93787447711614</v>
      </c>
      <c r="I3" s="6">
        <v>1000</v>
      </c>
      <c r="J3" s="11">
        <v>57.1</v>
      </c>
      <c r="K3" s="1">
        <f aca="true" t="shared" si="0" ref="K3:K39">I3*$G$2+$G$3</f>
        <v>56.504100793553135</v>
      </c>
    </row>
    <row r="4" spans="1:11" ht="15" customHeight="1">
      <c r="A4" s="6">
        <v>1000</v>
      </c>
      <c r="B4" s="7">
        <v>0.000667824074074074</v>
      </c>
      <c r="C4" s="11">
        <v>57.7</v>
      </c>
      <c r="D4" s="5" t="s">
        <v>3</v>
      </c>
      <c r="E4" s="5"/>
      <c r="I4" s="6">
        <v>1000</v>
      </c>
      <c r="J4" s="11">
        <v>57.5</v>
      </c>
      <c r="K4" s="1">
        <f t="shared" si="0"/>
        <v>56.504100793553135</v>
      </c>
    </row>
    <row r="5" spans="1:11" ht="15" customHeight="1">
      <c r="A5" s="6">
        <v>1000</v>
      </c>
      <c r="B5" s="7">
        <v>0.0006712962962962962</v>
      </c>
      <c r="C5" s="11">
        <v>58</v>
      </c>
      <c r="D5" s="5" t="s">
        <v>7</v>
      </c>
      <c r="E5" s="5"/>
      <c r="I5" s="6">
        <v>1000</v>
      </c>
      <c r="J5" s="11">
        <v>57.7</v>
      </c>
      <c r="K5" s="1">
        <f t="shared" si="0"/>
        <v>56.504100793553135</v>
      </c>
    </row>
    <row r="6" spans="1:11" ht="15" customHeight="1">
      <c r="A6" s="6">
        <v>1000</v>
      </c>
      <c r="B6" s="7">
        <v>0.0006759259259259258</v>
      </c>
      <c r="C6" s="11">
        <v>58.4</v>
      </c>
      <c r="D6" s="5" t="s">
        <v>4</v>
      </c>
      <c r="E6" s="5"/>
      <c r="I6" s="6">
        <v>1000</v>
      </c>
      <c r="J6" s="11">
        <v>58</v>
      </c>
      <c r="K6" s="1">
        <f t="shared" si="0"/>
        <v>56.504100793553135</v>
      </c>
    </row>
    <row r="7" spans="1:11" ht="15" customHeight="1">
      <c r="A7" s="6">
        <v>1150</v>
      </c>
      <c r="B7" s="7">
        <v>0.0007743055555555555</v>
      </c>
      <c r="C7" s="11">
        <v>66.9</v>
      </c>
      <c r="D7" s="5" t="s">
        <v>7</v>
      </c>
      <c r="E7" s="5"/>
      <c r="I7" s="6">
        <v>1000</v>
      </c>
      <c r="J7" s="11">
        <v>58.4</v>
      </c>
      <c r="K7" s="1">
        <f t="shared" si="0"/>
        <v>56.504100793553135</v>
      </c>
    </row>
    <row r="8" spans="1:11" ht="15" customHeight="1">
      <c r="A8" s="6">
        <v>1200</v>
      </c>
      <c r="B8" s="7">
        <v>0.000795138888888889</v>
      </c>
      <c r="C8" s="11">
        <v>68.7</v>
      </c>
      <c r="D8" s="5" t="s">
        <v>4</v>
      </c>
      <c r="E8" s="5"/>
      <c r="I8" s="6">
        <v>1150</v>
      </c>
      <c r="J8" s="11">
        <v>66.9</v>
      </c>
      <c r="K8" s="1">
        <f t="shared" si="0"/>
        <v>66.47039708415353</v>
      </c>
    </row>
    <row r="9" spans="1:11" ht="15" customHeight="1">
      <c r="A9" s="6">
        <v>1200</v>
      </c>
      <c r="B9" s="7">
        <v>0.0007997685185185186</v>
      </c>
      <c r="C9" s="11">
        <v>69.1</v>
      </c>
      <c r="D9" s="5" t="s">
        <v>2</v>
      </c>
      <c r="E9" s="5"/>
      <c r="I9" s="6">
        <v>1200</v>
      </c>
      <c r="J9" s="11">
        <v>68.7</v>
      </c>
      <c r="K9" s="1">
        <f t="shared" si="0"/>
        <v>69.792495847687</v>
      </c>
    </row>
    <row r="10" spans="1:11" ht="15" customHeight="1">
      <c r="A10" s="6">
        <v>1200</v>
      </c>
      <c r="B10" s="7">
        <v>0.0008055555555555555</v>
      </c>
      <c r="C10" s="11">
        <v>69.6</v>
      </c>
      <c r="D10" s="5" t="s">
        <v>6</v>
      </c>
      <c r="E10" s="5"/>
      <c r="I10" s="6">
        <v>1200</v>
      </c>
      <c r="J10" s="11">
        <v>69.1</v>
      </c>
      <c r="K10" s="1">
        <f t="shared" si="0"/>
        <v>69.792495847687</v>
      </c>
    </row>
    <row r="11" spans="1:11" ht="15" customHeight="1">
      <c r="A11" s="6">
        <v>1200</v>
      </c>
      <c r="B11" s="7">
        <v>0.000806712962962963</v>
      </c>
      <c r="C11" s="11">
        <v>69.7</v>
      </c>
      <c r="D11" s="5" t="s">
        <v>1</v>
      </c>
      <c r="E11" s="5"/>
      <c r="I11" s="6">
        <v>1200</v>
      </c>
      <c r="J11" s="11">
        <v>69.6</v>
      </c>
      <c r="K11" s="1">
        <f t="shared" si="0"/>
        <v>69.792495847687</v>
      </c>
    </row>
    <row r="12" spans="1:11" ht="15" customHeight="1">
      <c r="A12" s="6">
        <v>1300</v>
      </c>
      <c r="B12" s="7">
        <v>0.0008842592592592592</v>
      </c>
      <c r="C12" s="11">
        <v>76.4</v>
      </c>
      <c r="D12" s="5" t="s">
        <v>5</v>
      </c>
      <c r="E12" s="5"/>
      <c r="I12" s="6">
        <v>1200</v>
      </c>
      <c r="J12" s="11">
        <v>69.7</v>
      </c>
      <c r="K12" s="1">
        <f t="shared" si="0"/>
        <v>69.792495847687</v>
      </c>
    </row>
    <row r="13" spans="1:11" ht="15" customHeight="1">
      <c r="A13" s="6">
        <v>1400</v>
      </c>
      <c r="B13" s="7">
        <v>0.0009479166666666667</v>
      </c>
      <c r="C13" s="11">
        <v>81.9</v>
      </c>
      <c r="D13" s="5" t="s">
        <v>5</v>
      </c>
      <c r="E13" s="5"/>
      <c r="I13" s="6">
        <v>1300</v>
      </c>
      <c r="J13" s="11">
        <v>76.4</v>
      </c>
      <c r="K13" s="1">
        <f t="shared" si="0"/>
        <v>76.43669337475393</v>
      </c>
    </row>
    <row r="14" spans="1:11" ht="15" customHeight="1">
      <c r="A14" s="6">
        <v>1400</v>
      </c>
      <c r="B14" s="7">
        <v>0.0009479166666666667</v>
      </c>
      <c r="C14" s="11">
        <v>81.9</v>
      </c>
      <c r="D14" s="5" t="s">
        <v>2</v>
      </c>
      <c r="E14" s="5"/>
      <c r="I14" s="6">
        <v>1400</v>
      </c>
      <c r="J14" s="11">
        <v>81.9</v>
      </c>
      <c r="K14" s="1">
        <f t="shared" si="0"/>
        <v>83.08089090182085</v>
      </c>
    </row>
    <row r="15" spans="1:11" ht="15" customHeight="1">
      <c r="A15" s="6">
        <v>1400</v>
      </c>
      <c r="B15" s="7">
        <v>0.0009479166666666667</v>
      </c>
      <c r="C15" s="11">
        <v>81.9</v>
      </c>
      <c r="D15" s="5" t="s">
        <v>1</v>
      </c>
      <c r="E15" s="5"/>
      <c r="I15" s="6">
        <v>1400</v>
      </c>
      <c r="J15" s="11">
        <v>81.9</v>
      </c>
      <c r="K15" s="1">
        <f t="shared" si="0"/>
        <v>83.08089090182085</v>
      </c>
    </row>
    <row r="16" spans="1:11" ht="15" customHeight="1">
      <c r="A16" s="6">
        <v>1600</v>
      </c>
      <c r="B16" s="7">
        <v>0.0010949074074074075</v>
      </c>
      <c r="C16" s="11">
        <v>94.6</v>
      </c>
      <c r="D16" s="5" t="s">
        <v>5</v>
      </c>
      <c r="E16" s="5"/>
      <c r="I16" s="6">
        <v>1400</v>
      </c>
      <c r="J16" s="11">
        <v>81.9</v>
      </c>
      <c r="K16" s="1">
        <f t="shared" si="0"/>
        <v>83.08089090182085</v>
      </c>
    </row>
    <row r="17" spans="1:11" ht="15" customHeight="1">
      <c r="A17" s="6">
        <v>1600</v>
      </c>
      <c r="B17" s="7">
        <v>0.0011342592592592591</v>
      </c>
      <c r="C17" s="11">
        <v>98</v>
      </c>
      <c r="D17" s="5" t="s">
        <v>3</v>
      </c>
      <c r="E17" s="5"/>
      <c r="I17" s="6">
        <v>1600</v>
      </c>
      <c r="J17" s="11">
        <v>94.6</v>
      </c>
      <c r="K17" s="1">
        <f t="shared" si="0"/>
        <v>96.36928595595471</v>
      </c>
    </row>
    <row r="18" spans="1:11" ht="15" customHeight="1">
      <c r="A18" s="6">
        <v>1700</v>
      </c>
      <c r="B18" s="7">
        <v>0.0011770833333333334</v>
      </c>
      <c r="C18" s="11">
        <v>101.7</v>
      </c>
      <c r="D18" s="5" t="s">
        <v>8</v>
      </c>
      <c r="E18" s="5"/>
      <c r="I18" s="6">
        <v>1600</v>
      </c>
      <c r="J18" s="11">
        <v>98</v>
      </c>
      <c r="K18" s="1">
        <f t="shared" si="0"/>
        <v>96.36928595595471</v>
      </c>
    </row>
    <row r="19" spans="1:11" ht="15" customHeight="1">
      <c r="A19" s="6">
        <v>1700</v>
      </c>
      <c r="B19" s="7">
        <v>0.0011782407407407408</v>
      </c>
      <c r="C19" s="11">
        <v>101.8</v>
      </c>
      <c r="D19" s="5" t="s">
        <v>0</v>
      </c>
      <c r="E19" s="5"/>
      <c r="I19" s="6">
        <v>1700</v>
      </c>
      <c r="J19" s="11">
        <v>101.7</v>
      </c>
      <c r="K19" s="1">
        <f t="shared" si="0"/>
        <v>103.01348348302163</v>
      </c>
    </row>
    <row r="20" spans="1:11" ht="15" customHeight="1">
      <c r="A20" s="6">
        <v>1700</v>
      </c>
      <c r="B20" s="7">
        <v>0.0011909722222222222</v>
      </c>
      <c r="C20" s="11">
        <v>102.9</v>
      </c>
      <c r="D20" s="5" t="s">
        <v>3</v>
      </c>
      <c r="E20" s="5"/>
      <c r="I20" s="6">
        <v>1700</v>
      </c>
      <c r="J20" s="11">
        <v>101.8</v>
      </c>
      <c r="K20" s="1">
        <f t="shared" si="0"/>
        <v>103.01348348302163</v>
      </c>
    </row>
    <row r="21" spans="1:11" ht="15" customHeight="1">
      <c r="A21" s="6">
        <v>1700</v>
      </c>
      <c r="B21" s="7">
        <v>0.001193287037037037</v>
      </c>
      <c r="C21" s="11">
        <v>103.1</v>
      </c>
      <c r="D21" s="5" t="s">
        <v>4</v>
      </c>
      <c r="E21" s="5"/>
      <c r="I21" s="6">
        <v>1700</v>
      </c>
      <c r="J21" s="11">
        <v>102.9</v>
      </c>
      <c r="K21" s="1">
        <f t="shared" si="0"/>
        <v>103.01348348302163</v>
      </c>
    </row>
    <row r="22" spans="1:11" ht="15" customHeight="1">
      <c r="A22" s="6">
        <v>1700</v>
      </c>
      <c r="B22" s="7">
        <v>0.001195601851851852</v>
      </c>
      <c r="C22" s="11">
        <v>103.3</v>
      </c>
      <c r="D22" s="5" t="s">
        <v>7</v>
      </c>
      <c r="E22" s="5"/>
      <c r="I22" s="6">
        <v>1700</v>
      </c>
      <c r="J22" s="11">
        <v>103.1</v>
      </c>
      <c r="K22" s="1">
        <f t="shared" si="0"/>
        <v>103.01348348302163</v>
      </c>
    </row>
    <row r="23" spans="1:11" ht="15" customHeight="1">
      <c r="A23" s="6">
        <v>1700</v>
      </c>
      <c r="B23" s="7">
        <v>0.0012430555555555556</v>
      </c>
      <c r="C23" s="11">
        <v>107.4</v>
      </c>
      <c r="D23" s="5" t="s">
        <v>6</v>
      </c>
      <c r="E23" s="5"/>
      <c r="I23" s="6">
        <v>1700</v>
      </c>
      <c r="J23" s="11">
        <v>103.3</v>
      </c>
      <c r="K23" s="1">
        <f t="shared" si="0"/>
        <v>103.01348348302163</v>
      </c>
    </row>
    <row r="24" spans="1:11" ht="15" customHeight="1">
      <c r="A24" s="6">
        <v>1800</v>
      </c>
      <c r="B24" s="7">
        <v>0.0012476851851851852</v>
      </c>
      <c r="C24" s="11">
        <v>107.8</v>
      </c>
      <c r="D24" s="5" t="s">
        <v>2</v>
      </c>
      <c r="E24" s="5"/>
      <c r="I24" s="6">
        <v>1700</v>
      </c>
      <c r="J24" s="11">
        <v>107.4</v>
      </c>
      <c r="K24" s="1">
        <f t="shared" si="0"/>
        <v>103.01348348302163</v>
      </c>
    </row>
    <row r="25" spans="1:11" ht="15" customHeight="1">
      <c r="A25" s="6">
        <v>1800</v>
      </c>
      <c r="B25" s="7">
        <v>0.001255787037037037</v>
      </c>
      <c r="C25" s="11">
        <v>108.5</v>
      </c>
      <c r="D25" s="5" t="s">
        <v>4</v>
      </c>
      <c r="E25" s="5"/>
      <c r="I25" s="6">
        <v>1800</v>
      </c>
      <c r="J25" s="11">
        <v>107.8</v>
      </c>
      <c r="K25" s="1">
        <f t="shared" si="0"/>
        <v>109.65768101008857</v>
      </c>
    </row>
    <row r="26" spans="1:11" ht="15" customHeight="1">
      <c r="A26" s="6">
        <v>1800</v>
      </c>
      <c r="B26" s="7">
        <v>0.001255787037037037</v>
      </c>
      <c r="C26" s="11">
        <v>108.5</v>
      </c>
      <c r="D26" s="5" t="s">
        <v>1</v>
      </c>
      <c r="E26" s="5"/>
      <c r="I26" s="6">
        <v>1800</v>
      </c>
      <c r="J26" s="11">
        <v>108.5</v>
      </c>
      <c r="K26" s="1">
        <f t="shared" si="0"/>
        <v>109.65768101008857</v>
      </c>
    </row>
    <row r="27" spans="1:11" ht="15" customHeight="1">
      <c r="A27" s="6">
        <v>1800</v>
      </c>
      <c r="B27" s="7">
        <v>0.001267361111111111</v>
      </c>
      <c r="C27" s="11">
        <v>109.5</v>
      </c>
      <c r="D27" s="5" t="s">
        <v>6</v>
      </c>
      <c r="E27" s="5"/>
      <c r="I27" s="6">
        <v>1800</v>
      </c>
      <c r="J27" s="11">
        <v>108.5</v>
      </c>
      <c r="K27" s="1">
        <f t="shared" si="0"/>
        <v>109.65768101008857</v>
      </c>
    </row>
    <row r="28" spans="1:11" ht="15" customHeight="1">
      <c r="A28" s="6">
        <v>1900</v>
      </c>
      <c r="B28" s="7">
        <v>0.0013495370370370371</v>
      </c>
      <c r="C28" s="11">
        <v>116.6</v>
      </c>
      <c r="D28" s="5" t="s">
        <v>2</v>
      </c>
      <c r="E28" s="5"/>
      <c r="I28" s="6">
        <v>1800</v>
      </c>
      <c r="J28" s="11">
        <v>109.5</v>
      </c>
      <c r="K28" s="1">
        <f t="shared" si="0"/>
        <v>109.65768101008857</v>
      </c>
    </row>
    <row r="29" spans="1:21" ht="15" customHeight="1">
      <c r="A29" s="6">
        <v>2000</v>
      </c>
      <c r="B29" s="7">
        <v>0.001400462962962963</v>
      </c>
      <c r="C29" s="11">
        <v>121</v>
      </c>
      <c r="D29" s="5" t="s">
        <v>1</v>
      </c>
      <c r="E29" s="5"/>
      <c r="I29" s="6">
        <v>1900</v>
      </c>
      <c r="J29" s="11">
        <v>116.6</v>
      </c>
      <c r="K29" s="1">
        <f t="shared" si="0"/>
        <v>116.30187853715549</v>
      </c>
      <c r="M29" s="3" t="s">
        <v>13</v>
      </c>
      <c r="N29" s="3"/>
      <c r="O29" s="3"/>
      <c r="P29" s="3"/>
      <c r="Q29" s="3"/>
      <c r="R29" s="3"/>
      <c r="S29" s="3"/>
      <c r="T29" s="3"/>
      <c r="U29" s="3"/>
    </row>
    <row r="30" spans="1:21" ht="15" customHeight="1" thickBot="1">
      <c r="A30" s="6">
        <v>2100</v>
      </c>
      <c r="B30" s="7">
        <v>0.0014664351851851852</v>
      </c>
      <c r="C30" s="11">
        <v>126.7</v>
      </c>
      <c r="D30" s="5" t="s">
        <v>5</v>
      </c>
      <c r="E30" s="5"/>
      <c r="I30" s="6">
        <v>2000</v>
      </c>
      <c r="J30" s="11">
        <v>121</v>
      </c>
      <c r="K30" s="1">
        <f t="shared" si="0"/>
        <v>122.94607606422241</v>
      </c>
      <c r="M30" s="3"/>
      <c r="N30" s="3"/>
      <c r="O30" s="3"/>
      <c r="P30" s="3"/>
      <c r="Q30" s="3"/>
      <c r="R30" s="3"/>
      <c r="S30" s="3"/>
      <c r="T30" s="3"/>
      <c r="U30" s="3"/>
    </row>
    <row r="31" spans="1:21" ht="15" customHeight="1">
      <c r="A31" s="6">
        <v>2300</v>
      </c>
      <c r="B31" s="7">
        <v>0.0016469907407407407</v>
      </c>
      <c r="C31" s="11">
        <v>142.3</v>
      </c>
      <c r="D31" s="5" t="s">
        <v>3</v>
      </c>
      <c r="E31" s="5"/>
      <c r="I31" s="6">
        <v>2100</v>
      </c>
      <c r="J31" s="11">
        <v>126.7</v>
      </c>
      <c r="K31" s="1">
        <f t="shared" si="0"/>
        <v>129.59027359128936</v>
      </c>
      <c r="M31" s="12" t="s">
        <v>14</v>
      </c>
      <c r="N31" s="12"/>
      <c r="O31" s="3"/>
      <c r="P31" s="3"/>
      <c r="Q31" s="3"/>
      <c r="R31" s="3"/>
      <c r="S31" s="3"/>
      <c r="T31" s="3"/>
      <c r="U31" s="3"/>
    </row>
    <row r="32" spans="1:21" ht="15" customHeight="1">
      <c r="A32" s="6">
        <v>2400</v>
      </c>
      <c r="B32" s="7">
        <v>0.0017199074074074072</v>
      </c>
      <c r="C32" s="11">
        <v>148.6</v>
      </c>
      <c r="D32" s="5" t="s">
        <v>5</v>
      </c>
      <c r="E32" s="5"/>
      <c r="I32" s="6">
        <v>2300</v>
      </c>
      <c r="J32" s="11">
        <v>142.3</v>
      </c>
      <c r="K32" s="1">
        <f t="shared" si="0"/>
        <v>142.8786686454232</v>
      </c>
      <c r="M32" s="13" t="s">
        <v>15</v>
      </c>
      <c r="N32" s="16">
        <v>0.9989563957163088</v>
      </c>
      <c r="O32" s="3"/>
      <c r="P32" s="3"/>
      <c r="Q32" s="3"/>
      <c r="R32" s="3"/>
      <c r="S32" s="3"/>
      <c r="T32" s="3"/>
      <c r="U32" s="3"/>
    </row>
    <row r="33" spans="1:21" ht="15" customHeight="1">
      <c r="A33" s="6">
        <v>2400</v>
      </c>
      <c r="B33" s="7">
        <v>0.0017222222222222222</v>
      </c>
      <c r="C33" s="11">
        <v>148.8</v>
      </c>
      <c r="D33" s="5" t="s">
        <v>4</v>
      </c>
      <c r="E33" s="5"/>
      <c r="I33" s="6">
        <v>2400</v>
      </c>
      <c r="J33" s="11">
        <v>148.6</v>
      </c>
      <c r="K33" s="1">
        <f t="shared" si="0"/>
        <v>149.52286617249013</v>
      </c>
      <c r="M33" s="13" t="s">
        <v>16</v>
      </c>
      <c r="N33" s="16">
        <v>0.9979138805425185</v>
      </c>
      <c r="O33" s="3"/>
      <c r="P33" s="3"/>
      <c r="Q33" s="3"/>
      <c r="R33" s="3"/>
      <c r="S33" s="3"/>
      <c r="T33" s="3"/>
      <c r="U33" s="3"/>
    </row>
    <row r="34" spans="1:21" ht="15" customHeight="1">
      <c r="A34" s="6">
        <v>2400</v>
      </c>
      <c r="B34" s="7">
        <v>0.001738425925925926</v>
      </c>
      <c r="C34" s="11">
        <v>150.2</v>
      </c>
      <c r="D34" s="5" t="s">
        <v>7</v>
      </c>
      <c r="E34" s="5"/>
      <c r="I34" s="6">
        <v>2400</v>
      </c>
      <c r="J34" s="11">
        <v>148.8</v>
      </c>
      <c r="K34" s="1">
        <f t="shared" si="0"/>
        <v>149.52286617249013</v>
      </c>
      <c r="M34" s="13" t="s">
        <v>17</v>
      </c>
      <c r="N34" s="16">
        <v>0.9978542771294477</v>
      </c>
      <c r="O34" s="3"/>
      <c r="P34" s="3"/>
      <c r="Q34" s="3"/>
      <c r="R34" s="3"/>
      <c r="S34" s="3"/>
      <c r="T34" s="3"/>
      <c r="U34" s="3"/>
    </row>
    <row r="35" spans="1:21" ht="15" customHeight="1">
      <c r="A35" s="6">
        <v>2400</v>
      </c>
      <c r="B35" s="7">
        <v>0.0017488425925925926</v>
      </c>
      <c r="C35" s="11">
        <v>151.1</v>
      </c>
      <c r="D35" s="5" t="s">
        <v>0</v>
      </c>
      <c r="E35" s="5"/>
      <c r="I35" s="6">
        <v>2400</v>
      </c>
      <c r="J35" s="11">
        <v>150.2</v>
      </c>
      <c r="K35" s="1">
        <f t="shared" si="0"/>
        <v>149.52286617249013</v>
      </c>
      <c r="M35" s="13" t="s">
        <v>18</v>
      </c>
      <c r="N35" s="16">
        <v>1.5221328166649835</v>
      </c>
      <c r="O35" s="3"/>
      <c r="P35" s="3"/>
      <c r="Q35" s="3"/>
      <c r="R35" s="3"/>
      <c r="S35" s="3"/>
      <c r="T35" s="3"/>
      <c r="U35" s="3"/>
    </row>
    <row r="36" spans="1:21" ht="15" customHeight="1" thickBot="1">
      <c r="A36" s="6">
        <v>2400</v>
      </c>
      <c r="B36" s="7">
        <v>0.001765046296296296</v>
      </c>
      <c r="C36" s="11">
        <v>152.5</v>
      </c>
      <c r="D36" s="5" t="s">
        <v>8</v>
      </c>
      <c r="E36" s="5"/>
      <c r="I36" s="6">
        <v>2400</v>
      </c>
      <c r="J36" s="11">
        <v>151.1</v>
      </c>
      <c r="K36" s="1">
        <f t="shared" si="0"/>
        <v>149.52286617249013</v>
      </c>
      <c r="M36" s="14" t="s">
        <v>19</v>
      </c>
      <c r="N36" s="17">
        <v>37</v>
      </c>
      <c r="O36" s="3"/>
      <c r="P36" s="3"/>
      <c r="Q36" s="3"/>
      <c r="R36" s="3"/>
      <c r="S36" s="3"/>
      <c r="T36" s="3"/>
      <c r="U36" s="3"/>
    </row>
    <row r="37" spans="1:21" ht="15" customHeight="1">
      <c r="A37" s="6">
        <v>2500</v>
      </c>
      <c r="B37" s="7">
        <v>0.001835648148148148</v>
      </c>
      <c r="C37" s="11">
        <v>158.6</v>
      </c>
      <c r="D37" s="5" t="s">
        <v>4</v>
      </c>
      <c r="E37" s="5"/>
      <c r="I37" s="6">
        <v>2400</v>
      </c>
      <c r="J37" s="11">
        <v>152.5</v>
      </c>
      <c r="K37" s="1">
        <f t="shared" si="0"/>
        <v>149.52286617249013</v>
      </c>
      <c r="M37" s="3"/>
      <c r="N37" s="3"/>
      <c r="O37" s="3"/>
      <c r="P37" s="3"/>
      <c r="Q37" s="3"/>
      <c r="R37" s="3"/>
      <c r="S37" s="3"/>
      <c r="T37" s="3"/>
      <c r="U37" s="3"/>
    </row>
    <row r="38" spans="1:21" ht="15" customHeight="1" thickBot="1">
      <c r="A38" s="6">
        <v>2600</v>
      </c>
      <c r="B38" s="7">
        <v>0.0018900462962962961</v>
      </c>
      <c r="C38" s="11">
        <v>163.3</v>
      </c>
      <c r="D38" s="5" t="s">
        <v>2</v>
      </c>
      <c r="E38" s="5"/>
      <c r="I38" s="6">
        <v>2500</v>
      </c>
      <c r="J38" s="11">
        <v>158.6</v>
      </c>
      <c r="K38" s="1">
        <f t="shared" si="0"/>
        <v>156.16706369955705</v>
      </c>
      <c r="M38" s="3" t="s">
        <v>20</v>
      </c>
      <c r="N38" s="3"/>
      <c r="O38" s="3"/>
      <c r="P38" s="3"/>
      <c r="Q38" s="3"/>
      <c r="R38" s="3"/>
      <c r="S38" s="3"/>
      <c r="T38" s="3"/>
      <c r="U38" s="3"/>
    </row>
    <row r="39" spans="9:21" ht="15" customHeight="1">
      <c r="I39" s="6">
        <v>2600</v>
      </c>
      <c r="J39" s="11">
        <v>163.3</v>
      </c>
      <c r="K39" s="1">
        <f t="shared" si="0"/>
        <v>162.811261226624</v>
      </c>
      <c r="M39" s="15"/>
      <c r="N39" s="15" t="s">
        <v>25</v>
      </c>
      <c r="O39" s="15" t="s">
        <v>26</v>
      </c>
      <c r="P39" s="15" t="s">
        <v>27</v>
      </c>
      <c r="Q39" s="15" t="s">
        <v>28</v>
      </c>
      <c r="R39" s="15" t="s">
        <v>29</v>
      </c>
      <c r="S39" s="3"/>
      <c r="T39" s="3"/>
      <c r="U39" s="3"/>
    </row>
    <row r="40" spans="13:21" ht="15" customHeight="1">
      <c r="M40" s="13" t="s">
        <v>21</v>
      </c>
      <c r="N40" s="16">
        <v>1</v>
      </c>
      <c r="O40" s="16">
        <v>38790.64782801402</v>
      </c>
      <c r="P40" s="16">
        <v>38790.64782801402</v>
      </c>
      <c r="Q40" s="16">
        <v>16742.562701157443</v>
      </c>
      <c r="R40" s="16">
        <v>1.643118302702171E-48</v>
      </c>
      <c r="S40" s="3"/>
      <c r="T40" s="3"/>
      <c r="U40" s="3"/>
    </row>
    <row r="41" spans="13:21" ht="15" customHeight="1">
      <c r="M41" s="13" t="s">
        <v>22</v>
      </c>
      <c r="N41" s="16">
        <v>35</v>
      </c>
      <c r="O41" s="16">
        <v>81.09109090489667</v>
      </c>
      <c r="P41" s="16">
        <v>2.3168883115684764</v>
      </c>
      <c r="Q41" s="16"/>
      <c r="R41" s="16"/>
      <c r="S41" s="3"/>
      <c r="T41" s="3"/>
      <c r="U41" s="3"/>
    </row>
    <row r="42" spans="13:21" ht="15" customHeight="1" thickBot="1">
      <c r="M42" s="14" t="s">
        <v>23</v>
      </c>
      <c r="N42" s="17">
        <v>36</v>
      </c>
      <c r="O42" s="17">
        <v>38871.73891891892</v>
      </c>
      <c r="P42" s="17"/>
      <c r="Q42" s="17"/>
      <c r="R42" s="17"/>
      <c r="S42" s="3"/>
      <c r="T42" s="3"/>
      <c r="U42" s="3"/>
    </row>
    <row r="43" spans="13:21" ht="15" customHeight="1" thickBot="1">
      <c r="M43" s="3"/>
      <c r="N43" s="3"/>
      <c r="O43" s="3"/>
      <c r="P43" s="3"/>
      <c r="Q43" s="3"/>
      <c r="R43" s="3"/>
      <c r="S43" s="3"/>
      <c r="T43" s="3"/>
      <c r="U43" s="3"/>
    </row>
    <row r="44" spans="13:21" ht="15" customHeight="1">
      <c r="M44" s="15"/>
      <c r="N44" s="15" t="s">
        <v>30</v>
      </c>
      <c r="O44" s="15" t="s">
        <v>18</v>
      </c>
      <c r="P44" s="15" t="s">
        <v>31</v>
      </c>
      <c r="Q44" s="15" t="s">
        <v>32</v>
      </c>
      <c r="R44" s="15" t="s">
        <v>33</v>
      </c>
      <c r="S44" s="15" t="s">
        <v>34</v>
      </c>
      <c r="T44" s="15" t="s">
        <v>35</v>
      </c>
      <c r="U44" s="15" t="s">
        <v>36</v>
      </c>
    </row>
    <row r="45" spans="13:21" ht="15" customHeight="1">
      <c r="M45" s="13" t="s">
        <v>24</v>
      </c>
      <c r="N45" s="16">
        <v>-9.93787447711614</v>
      </c>
      <c r="O45" s="16">
        <v>0.9020892275871257</v>
      </c>
      <c r="P45" s="16">
        <v>-11.016509424126028</v>
      </c>
      <c r="Q45" s="16">
        <v>6.343448278684218E-13</v>
      </c>
      <c r="R45" s="16">
        <v>-11.769212958481416</v>
      </c>
      <c r="S45" s="16">
        <v>-8.106535995750862</v>
      </c>
      <c r="T45" s="16">
        <v>-11.769212958481416</v>
      </c>
      <c r="U45" s="16">
        <v>-8.106535995750862</v>
      </c>
    </row>
    <row r="46" spans="13:21" ht="15" customHeight="1" thickBot="1">
      <c r="M46" s="14" t="s">
        <v>37</v>
      </c>
      <c r="N46" s="17">
        <v>0.06644197527066928</v>
      </c>
      <c r="O46" s="17">
        <v>0.0005134895009096045</v>
      </c>
      <c r="P46" s="17">
        <v>129.39305507312764</v>
      </c>
      <c r="Q46" s="17">
        <v>1.6431183027021836E-48</v>
      </c>
      <c r="R46" s="17">
        <v>0.06539953617037308</v>
      </c>
      <c r="S46" s="17">
        <v>0.06748441437096547</v>
      </c>
      <c r="T46" s="17">
        <v>0.06539953617037308</v>
      </c>
      <c r="U46" s="17">
        <v>0.06748441437096547</v>
      </c>
    </row>
    <row r="47" spans="13:21" ht="15" customHeight="1">
      <c r="M47"/>
      <c r="N47"/>
      <c r="O47"/>
      <c r="P47"/>
      <c r="Q47"/>
      <c r="R47"/>
      <c r="S47"/>
      <c r="T47"/>
      <c r="U47"/>
    </row>
    <row r="48" spans="13:21" ht="15" customHeight="1">
      <c r="M48"/>
      <c r="N48"/>
      <c r="O48"/>
      <c r="P48"/>
      <c r="Q48"/>
      <c r="R48"/>
      <c r="S48"/>
      <c r="T48"/>
      <c r="U48"/>
    </row>
    <row r="49" spans="13:21" ht="15" customHeight="1">
      <c r="M49"/>
      <c r="N49"/>
      <c r="O49"/>
      <c r="P49"/>
      <c r="Q49"/>
      <c r="R49"/>
      <c r="S49"/>
      <c r="T49"/>
      <c r="U49"/>
    </row>
  </sheetData>
  <sheetProtection/>
  <mergeCells count="1">
    <mergeCell ref="F1:G1"/>
  </mergeCells>
  <printOptions/>
  <pageMargins left="0.787" right="0.787" top="0.984" bottom="0.984" header="0.512" footer="0.512"/>
  <pageSetup horizontalDpi="600" verticalDpi="600" orientation="portrait" paperSize="9" scale="84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Preferred Customer</cp:lastModifiedBy>
  <cp:lastPrinted>2010-01-31T02:48:58Z</cp:lastPrinted>
  <dcterms:created xsi:type="dcterms:W3CDTF">2010-01-02T14:25:11Z</dcterms:created>
  <dcterms:modified xsi:type="dcterms:W3CDTF">2010-02-01T07:05:53Z</dcterms:modified>
  <cp:category/>
  <cp:version/>
  <cp:contentType/>
  <cp:contentStatus/>
</cp:coreProperties>
</file>